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ozziv\Desktop\"/>
    </mc:Choice>
  </mc:AlternateContent>
  <xr:revisionPtr revIDLastSave="0" documentId="13_ncr:1_{1AE7C5DD-A165-4BB0-AD2E-A2ED20413ECE}" xr6:coauthVersionLast="47" xr6:coauthVersionMax="47" xr10:uidLastSave="{00000000-0000-0000-0000-000000000000}"/>
  <bookViews>
    <workbookView xWindow="-28920" yWindow="-120" windowWidth="29040" windowHeight="15840" xr2:uid="{0878AED8-2D82-4EF6-8AB1-5E81E6A0E407}"/>
  </bookViews>
  <sheets>
    <sheet name="Sheet1" sheetId="1" r:id="rId1"/>
  </sheets>
  <externalReferences>
    <externalReference r:id="rId2"/>
  </externalReferences>
  <definedNames>
    <definedName name="FeeUnit">[1]RefData!$B$9</definedName>
    <definedName name="PenaltyUnit">[1]RefData!$B$10</definedName>
    <definedName name="StartDate">[1]RefData!$B$8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H9" i="1"/>
  <c r="E4" i="1"/>
  <c r="E3" i="1"/>
  <c r="D2" i="1" s="1"/>
  <c r="I932" i="1" l="1"/>
  <c r="F292" i="1"/>
  <c r="G292" i="1"/>
  <c r="G296" i="1"/>
  <c r="F296" i="1"/>
  <c r="F278" i="1"/>
  <c r="G278" i="1"/>
  <c r="G288" i="1"/>
  <c r="F288" i="1"/>
  <c r="F282" i="1"/>
  <c r="G282" i="1"/>
</calcChain>
</file>

<file path=xl/sharedStrings.xml><?xml version="1.0" encoding="utf-8"?>
<sst xmlns="http://schemas.openxmlformats.org/spreadsheetml/2006/main" count="2307" uniqueCount="1393">
  <si>
    <t>Fee unit:</t>
  </si>
  <si>
    <t>Penalty unit:</t>
  </si>
  <si>
    <t>The amount of fees are determined by multiplying the number of fee units contained in the legislation by the current value of the fee unit (section 7(1)) and rounded to the nearest 10 cents (section 7(3))</t>
  </si>
  <si>
    <t>The amount of penalties are determined by multiplying the number of penalty units contained in the legislation by the current value of the penalty unit (section 7(2)) and rounded to the nearest dollar (section 7(4))</t>
  </si>
  <si>
    <t>Regulation Sub-headings / Topic</t>
  </si>
  <si>
    <t>Infringement Code</t>
  </si>
  <si>
    <t>Offence Description</t>
  </si>
  <si>
    <t>Section / Regulation / Rule Reference</t>
  </si>
  <si>
    <t>Demerit Points</t>
  </si>
  <si>
    <t>Infringement Penalty Units</t>
  </si>
  <si>
    <t>Maximum Court Penalty Units</t>
  </si>
  <si>
    <t>Driver licensing</t>
  </si>
  <si>
    <t>Fail to display "driver under instruction" plate</t>
  </si>
  <si>
    <t xml:space="preserve">9(3) </t>
  </si>
  <si>
    <t>Fail to carry notice explaining code condition</t>
  </si>
  <si>
    <t>29(4)</t>
  </si>
  <si>
    <t>N/A</t>
  </si>
  <si>
    <t>Offences relating to alcohol interlocks and privacy of motor vehicle occupants:
Illegally download, print or possess; or publish, transmit or disclose to any other
person— an image or information about the identity of a person using an interlock device</t>
  </si>
  <si>
    <t>in the case of a natural person</t>
  </si>
  <si>
    <t>in the case of a body corporate</t>
  </si>
  <si>
    <t>Learner driver towing another motor vehicle or a trailer</t>
  </si>
  <si>
    <t>47(1)</t>
  </si>
  <si>
    <t>Learner driver driving tractor without meeting conditions</t>
  </si>
  <si>
    <t>47(3)</t>
  </si>
  <si>
    <t>Fail to display "L" plates when and as required</t>
  </si>
  <si>
    <t>48(1)</t>
  </si>
  <si>
    <t>Supervising driver sitting next to learner driver who is failing to comply with "L" plate requirements</t>
  </si>
  <si>
    <t>48(2)</t>
  </si>
  <si>
    <t>Display "L" plates when not required</t>
  </si>
  <si>
    <t>48(3)</t>
  </si>
  <si>
    <t>Fail to display "P" plates when and as required</t>
  </si>
  <si>
    <t>56(1)</t>
  </si>
  <si>
    <t>Display "P" plates when not required</t>
  </si>
  <si>
    <t>56(2)</t>
  </si>
  <si>
    <t>Probationary driver driving a probationary prohibited vehicle on a highway</t>
  </si>
  <si>
    <t>58(1)</t>
  </si>
  <si>
    <t>P1 probationary licence holder towing another motor vehicle or a trailer</t>
  </si>
  <si>
    <t>P1 probationary driver or corresponding novice driver driving a motor vehicle with more than one peer passenger</t>
  </si>
  <si>
    <t>61(1)</t>
  </si>
  <si>
    <t xml:space="preserve">Fail to notify the Secretary of change of name or address                       </t>
  </si>
  <si>
    <t>68(1)</t>
  </si>
  <si>
    <t>Fail to notify of permanent or long-term illness, disability, medical condition or injury or the effects of the treatment for any of those things</t>
  </si>
  <si>
    <t>68(2)</t>
  </si>
  <si>
    <t xml:space="preserve">Fail to return licence or learner permit upon suspension or cancellation               </t>
  </si>
  <si>
    <t>Motorcycle safety</t>
  </si>
  <si>
    <t>Holder of motor cycle licence for less than 3 years driving motor cycle that is not a learner approved motor cycle</t>
  </si>
  <si>
    <t>59(1)(a)</t>
  </si>
  <si>
    <t>Holder of motor cycle licence for less than 3 years carrying a pillion passenger</t>
  </si>
  <si>
    <t>59(1)(b)</t>
  </si>
  <si>
    <t>Holder of motor cycle licence for less than 3 years driving without headlights on</t>
  </si>
  <si>
    <t>59(1)(c)</t>
  </si>
  <si>
    <t>Holder of motor cycle learner permit driving motor cycle that is not learner approved motor cycle</t>
  </si>
  <si>
    <t>59(2)(a)</t>
  </si>
  <si>
    <t xml:space="preserve">Holder of motor cycle learner permit carrying pillion passenger       </t>
  </si>
  <si>
    <t>59(2)(b)</t>
  </si>
  <si>
    <t>Holder of motor cycle learner permit driving without headlights on</t>
  </si>
  <si>
    <t>59(2)(c)</t>
  </si>
  <si>
    <t>Holder of motor cycle learner permit driving without wearing a securely fitted and fastened approved high visibility vest or jacket</t>
  </si>
  <si>
    <t>59(2)(d)</t>
  </si>
  <si>
    <t>Holder of motor cycle licence for less than 3 years towing another motor vehicle or a trailer</t>
  </si>
  <si>
    <t>Heavy Vehicles</t>
  </si>
  <si>
    <t>Fail as driver to comply with class O vehicle requirements other than dimension requirements</t>
  </si>
  <si>
    <t>226(1)</t>
  </si>
  <si>
    <t>Fail to ensure compliance with class O vehicle requirements other than dimension requirements</t>
  </si>
  <si>
    <t>226(2)</t>
  </si>
  <si>
    <t>Natural person</t>
  </si>
  <si>
    <t>Body corporate</t>
  </si>
  <si>
    <t>Cause or permit class O vehicle to be used which does not comply with class O vehicle requirements other than dimension requirements</t>
  </si>
  <si>
    <t>226(3)</t>
  </si>
  <si>
    <t xml:space="preserve">Fail to comply with pilot or escort vehicle requirements              </t>
  </si>
  <si>
    <t>227(1)</t>
  </si>
  <si>
    <t>227(2)</t>
  </si>
  <si>
    <t>227(3)</t>
  </si>
  <si>
    <t>228(2)</t>
  </si>
  <si>
    <t>228(3)</t>
  </si>
  <si>
    <t>229(1)</t>
  </si>
  <si>
    <t>229(2)</t>
  </si>
  <si>
    <t>230(1)</t>
  </si>
  <si>
    <t>230(2)</t>
  </si>
  <si>
    <t xml:space="preserve">Fail to carry and produce documents when required                     </t>
  </si>
  <si>
    <t>296(1)</t>
  </si>
  <si>
    <t>296(2)</t>
  </si>
  <si>
    <t>Registration and vehicle safety</t>
  </si>
  <si>
    <t>70(1)</t>
  </si>
  <si>
    <t>Fail to notify the Secretary of change to description of vehicle within 14 days</t>
  </si>
  <si>
    <t>70(2)</t>
  </si>
  <si>
    <t>Fail to notify the Secretary of change to vehicle or use of vehicle</t>
  </si>
  <si>
    <t>70(3)</t>
  </si>
  <si>
    <t>Use, or permit the use of, a conditionally registered vehicle without carrying a certificate or approved operations in the vehicle</t>
  </si>
  <si>
    <t>49(8)</t>
  </si>
  <si>
    <t>Alter, deface, remove, substitute or tamper with a vehicle identifier or an engine identification number without the written permission of the Secretary</t>
  </si>
  <si>
    <t>Fail to inform the Secretary about the alteration, defacement, removal or substitute of, or tampering with, a vehicle identifier or engine identification number</t>
  </si>
  <si>
    <t>31(2)</t>
  </si>
  <si>
    <t>Fail to present vehicle for inspection if requested by the Secretary</t>
  </si>
  <si>
    <t>31(3)</t>
  </si>
  <si>
    <t>47(4)</t>
  </si>
  <si>
    <t>Fail to apply to the Secretary for replacement of number plate that has been lost, damaged, destroyed or stolen</t>
  </si>
  <si>
    <t>Use of vehicle where number plate not affixed and displayed in accordance with regulations</t>
  </si>
  <si>
    <t>65(1)</t>
  </si>
  <si>
    <t>65(2)</t>
  </si>
  <si>
    <t>Fail to lodge information with the Secretary</t>
  </si>
  <si>
    <t>101(4)</t>
  </si>
  <si>
    <t>102(1)</t>
  </si>
  <si>
    <t>102(2)</t>
  </si>
  <si>
    <t>103(1)</t>
  </si>
  <si>
    <t>Fail as person who sells written-off vehicle to inform purchaser that vehicle is a written-off vehicle</t>
  </si>
  <si>
    <t>104(1)</t>
  </si>
  <si>
    <t>Fail to affix label to written-off vehicle within 7 days</t>
  </si>
  <si>
    <t>105(1)</t>
  </si>
  <si>
    <t>106(1)</t>
  </si>
  <si>
    <t>Use of vehicle where club permit label not properly affixed</t>
  </si>
  <si>
    <t>182(2)</t>
  </si>
  <si>
    <t>182(3)</t>
  </si>
  <si>
    <t>Fail as a club permit holder to comply with club log book obligations</t>
  </si>
  <si>
    <t>183(2)</t>
  </si>
  <si>
    <t>183(4)</t>
  </si>
  <si>
    <t>183(5)</t>
  </si>
  <si>
    <t>183(6)</t>
  </si>
  <si>
    <t>Cause or permit driver to fail to comply with club log book obligations</t>
  </si>
  <si>
    <t>Fail to ensure vehicle under a club permit is not used for hire or reward or as a commercial passenger vehicle</t>
  </si>
  <si>
    <t>Fail to comply, or causing or permitting another person to fail to comply, with the operating conditions that apply to the use of a vehicle specified in a club permit</t>
  </si>
  <si>
    <t>188(1)</t>
  </si>
  <si>
    <t>188(2)</t>
  </si>
  <si>
    <t>188(3)</t>
  </si>
  <si>
    <t>188(4)</t>
  </si>
  <si>
    <t xml:space="preserve">Fail to return number plates            </t>
  </si>
  <si>
    <t>75(3)</t>
  </si>
  <si>
    <t>85(2)</t>
  </si>
  <si>
    <t>Fail as disposer of vehicle to complete transfer application</t>
  </si>
  <si>
    <t>89(1)</t>
  </si>
  <si>
    <t>Fail as disposer of vehicle to give the acquirer completed transfer application or certificate of roadworthiness</t>
  </si>
  <si>
    <t>89(2)</t>
  </si>
  <si>
    <t>Fail as acquirer of vehicle to complete and lodge transfer application, certificate of roadworthiness, applicable duty and transfer fee</t>
  </si>
  <si>
    <t>91(1)</t>
  </si>
  <si>
    <t>Fail as acquirer of vehicle from a dealer to complete transfer application and pay dealer applicable duty and applicable transfer fee</t>
  </si>
  <si>
    <t>91(2)</t>
  </si>
  <si>
    <t>Fail as acquirer of vehicle by legal process to complete and lodge transfer application, court order, applicable duty and applicable transfer fee</t>
  </si>
  <si>
    <t xml:space="preserve">Fail to comply with repossession or restoration requirements          </t>
  </si>
  <si>
    <t>93(1)</t>
  </si>
  <si>
    <t>93(2)</t>
  </si>
  <si>
    <t>Fail as dealer to give a current roadworthy certificate to person who is not a dealer</t>
  </si>
  <si>
    <t>90(1)</t>
  </si>
  <si>
    <t>Fail as dealer to provide transfer application, applicable duty, applicable transfer fee or evidence relating to certificate of roadworthiness to the Secretary</t>
  </si>
  <si>
    <t>90(2)</t>
  </si>
  <si>
    <t>Fail to comply with written-off vehicle requirements applicable to insurers, self-insurers, motor wreckers and motor car traders</t>
  </si>
  <si>
    <t>Fail to disclose information to purchaser of written-off vehicle</t>
  </si>
  <si>
    <t>Use vehicle, or cause or permit use of vehicle, with altered, incorrect or misrepresented number plate</t>
  </si>
  <si>
    <t>278(1)</t>
  </si>
  <si>
    <t>278(2)</t>
  </si>
  <si>
    <t>278(3)</t>
  </si>
  <si>
    <t>278(4)</t>
  </si>
  <si>
    <t>278(5)</t>
  </si>
  <si>
    <t>280(1)</t>
  </si>
  <si>
    <t>280(2)</t>
  </si>
  <si>
    <t>280(3)</t>
  </si>
  <si>
    <t>280(4)</t>
  </si>
  <si>
    <t>280(5)</t>
  </si>
  <si>
    <t>281(1)</t>
  </si>
  <si>
    <t>281(2)</t>
  </si>
  <si>
    <t>281(3)</t>
  </si>
  <si>
    <t>281(4)</t>
  </si>
  <si>
    <t>281(5)</t>
  </si>
  <si>
    <t>Use of general identification mark or trade plates other than in accordance with the regulations</t>
  </si>
  <si>
    <t>160(1)</t>
  </si>
  <si>
    <t>160(2)</t>
  </si>
  <si>
    <t>Fail as a person who ceases to be eligible for a general identification mark and trade plates to notify the Secretary and return the trade plates</t>
  </si>
  <si>
    <t>Fail as an authorised person to advise the Secretary of unused certificate serial numbers after authorisation is revoked</t>
  </si>
  <si>
    <t>15(1)</t>
  </si>
  <si>
    <t>Fail to comply with guidelines or directions given by the Secretary in the issue of a certificate</t>
  </si>
  <si>
    <t>36(2)</t>
  </si>
  <si>
    <t>38(2)</t>
  </si>
  <si>
    <t>43(2)</t>
  </si>
  <si>
    <t>113(2)</t>
  </si>
  <si>
    <t>275(2)</t>
  </si>
  <si>
    <t>Fail to comply with guidelines or directions given by the Secretary in the completion of a test report</t>
  </si>
  <si>
    <t>263(1)</t>
  </si>
  <si>
    <t>263(2)</t>
  </si>
  <si>
    <t>Fail to comply with licensed tester requirements on expiry, surrender, suspension or cancellation of tester's licence</t>
  </si>
  <si>
    <t>244(2)</t>
  </si>
  <si>
    <t>244(3)</t>
  </si>
  <si>
    <t>Fail to comply with licensed tester signage requirements and restrictions</t>
  </si>
  <si>
    <t>248(1)</t>
  </si>
  <si>
    <t>248(2)</t>
  </si>
  <si>
    <t>248(3)</t>
  </si>
  <si>
    <t>248(4)</t>
  </si>
  <si>
    <t>Fail to comply with general duties of licensed tester</t>
  </si>
  <si>
    <t>249(1)</t>
  </si>
  <si>
    <t>249(2)</t>
  </si>
  <si>
    <t>249(3)</t>
  </si>
  <si>
    <t>249(4)</t>
  </si>
  <si>
    <t>249(5)</t>
  </si>
  <si>
    <t>249(6)</t>
  </si>
  <si>
    <t>249(7)</t>
  </si>
  <si>
    <t>249(8)</t>
  </si>
  <si>
    <t>Fail as licensed tester to keep and provide records</t>
  </si>
  <si>
    <t>250(1)</t>
  </si>
  <si>
    <t>250(2)</t>
  </si>
  <si>
    <t>250(3)</t>
  </si>
  <si>
    <t>Fail as licensed tester to ensure examination and test is in accordance with Secretary's direction</t>
  </si>
  <si>
    <t>251(2)</t>
  </si>
  <si>
    <t>Fail as licensed tester to operate at premises for which licensed</t>
  </si>
  <si>
    <t>Fail as licensed tester to maintain security of certificates and reports</t>
  </si>
  <si>
    <t>256(1)</t>
  </si>
  <si>
    <t>256(2)</t>
  </si>
  <si>
    <t>Transfer or deliver unused certificate of roadworthiness forms</t>
  </si>
  <si>
    <t>257(1)</t>
  </si>
  <si>
    <t>Improper issue of certificate of roadworthiness</t>
  </si>
  <si>
    <t>258(3)</t>
  </si>
  <si>
    <t>Fail to record required details on certificate of roadworthiness and test report</t>
  </si>
  <si>
    <t>Fail to record incomplete examination and testing</t>
  </si>
  <si>
    <t>Fail to property conduct and record examination and test</t>
  </si>
  <si>
    <t>262(1)</t>
  </si>
  <si>
    <t>262(2)</t>
  </si>
  <si>
    <t>262(3)</t>
  </si>
  <si>
    <t>262(4)</t>
  </si>
  <si>
    <t>262(5)</t>
  </si>
  <si>
    <t>262(6)</t>
  </si>
  <si>
    <t>262(8)</t>
  </si>
  <si>
    <t>Fail to present a vehicle for examination and testing by a licensed tester when a roadworthy certificate has been impounded</t>
  </si>
  <si>
    <t>264(5)</t>
  </si>
  <si>
    <t>Add, alter, remove or substitute equipment or fittings on a tested vehicle that has a current certificate of roadworthiness</t>
  </si>
  <si>
    <t>Use, or cause or permit use of, vehicle that has been modified, or does not comply with the standards for registration</t>
  </si>
  <si>
    <t>294(1)</t>
  </si>
  <si>
    <t>Use, or cause or permit use of, unsafe vehicle</t>
  </si>
  <si>
    <t>295(1)</t>
  </si>
  <si>
    <t>295(2)</t>
  </si>
  <si>
    <t>Remove or deface defective vehicle label</t>
  </si>
  <si>
    <t>Fail to give a vehicle defect notice, or cause a vehicle defect notice to be given, to the registered operator of the vehicle</t>
  </si>
  <si>
    <t>Use or permit use of light vehicle in breach of major vehicle defect notice</t>
  </si>
  <si>
    <t>272(1)</t>
  </si>
  <si>
    <t>Use or permit use of light vehicle in breach of minor vehicle defect notice</t>
  </si>
  <si>
    <t>Limits and requirements other than mass limits</t>
  </si>
  <si>
    <t>Use, or cause or permit use of, light vehicle exceeding permitted dimensions</t>
  </si>
  <si>
    <t>213(1)</t>
  </si>
  <si>
    <t>213(2)</t>
  </si>
  <si>
    <t>213(3)</t>
  </si>
  <si>
    <t>214(1)</t>
  </si>
  <si>
    <t>214(2)</t>
  </si>
  <si>
    <t>214(3)</t>
  </si>
  <si>
    <t>215(1)</t>
  </si>
  <si>
    <t>215(2)</t>
  </si>
  <si>
    <t>215(3)</t>
  </si>
  <si>
    <t>216(1)</t>
  </si>
  <si>
    <t>216(2)</t>
  </si>
  <si>
    <t>216(3)</t>
  </si>
  <si>
    <t>217(1)</t>
  </si>
  <si>
    <t>217(2)</t>
  </si>
  <si>
    <t>217(3)</t>
  </si>
  <si>
    <t>Use motor vehicle with projecting equipment or fitting</t>
  </si>
  <si>
    <t>295(3)</t>
  </si>
  <si>
    <t>Use or cause or permit use of vehicle without warning signal for rear projection</t>
  </si>
  <si>
    <t>218(1)</t>
  </si>
  <si>
    <t>218(2)</t>
  </si>
  <si>
    <t>218(3)</t>
  </si>
  <si>
    <t>Any other case</t>
  </si>
  <si>
    <t>Signs</t>
  </si>
  <si>
    <t>Fail to obey low clearance or clearance sign</t>
  </si>
  <si>
    <t>283(1)</t>
  </si>
  <si>
    <t>283(2)</t>
  </si>
  <si>
    <t>Fail to take reasonable steps to ensure that the vehicle is not used on a highway in contravention of low clearance or clearance sign - registered operator of vehicle</t>
  </si>
  <si>
    <t>Exceed mass limit sign by up to 1 tonne</t>
  </si>
  <si>
    <t>282(1)</t>
  </si>
  <si>
    <t>282(3)</t>
  </si>
  <si>
    <t>282(4)</t>
  </si>
  <si>
    <t>Exceed mass limit sign by 1.01 to 2 tonnes</t>
  </si>
  <si>
    <t>Exceed mass limit sign by 2.01 to 3 tonnes</t>
  </si>
  <si>
    <t>Exceed mass limit sign by 3.01 to 4 tonnes</t>
  </si>
  <si>
    <t>Exceeding a displayed dimension limit - driver</t>
  </si>
  <si>
    <t>Exceeding displayed mass limit - registered operator of vehicle</t>
  </si>
  <si>
    <t>Exceeding displayed dimension limit - registered operator of vehicle</t>
  </si>
  <si>
    <t>Exceeding displayed mass limit - person other than driver or registered operator</t>
  </si>
  <si>
    <t>Exceeding displayed dimension limit - person other than driver or registered operator</t>
  </si>
  <si>
    <t>Drink Driving and Drug Driving</t>
  </si>
  <si>
    <t>Drive or be in charge of a motor vehicle—
(a) with unlawful blood alcohol level of less than 0⋅05g/100 ml or breath alcohol level of less than 0⋅05g/210 litres of exhaled air; and
(b) holding either a full driver licence or an equivalent licence issued by another State or Territory or another country
- first offence</t>
  </si>
  <si>
    <t>Drive or be in charge of a motor vehicle—
(a) with unlawful blood alcohol level of less than 0⋅05g/100 ml or breath alcohol level of less than 0⋅05g/210 litres of exhaled air; and
(b) not holding either a full driver licence or an equivalent licence issued by another State or Territory or another country
- first offence</t>
  </si>
  <si>
    <t>Drive or be in charge of a motor vehicle with—
(a) blood alcohol level of 0.05 or more but less than 0.07g/100ml; or
(b) breath alcohol level of 0.05 or more but less than 0.07g/210 litres of exhaled air—
and—
(c) RSA 52 (zero blood or breath alcohol) does not apply to the person; and
(d) the person—
(i) holds a full driver licence; or
(ii) has not held a full driver licence for more than 6 months because the person failed to renew their licence; or
(iii) is the holder of a full licence issued in another jurisdiction or country, is not subject to a zero alcohol concentration requirement, is authorised by the regulations to drive and has resided in Victoria for less than 12 months; and
(e) the person is aged 26 years or older at the time of the traffic infringement
- first offence</t>
  </si>
  <si>
    <t>Drive or be in charge of a motor vehicle with—
(a) blood alcohol level of 0·05 or more but less than 0·07g/100 ml; or
(b) breath alcohol level of 0·05 or more but less than 0·07g/210 litres of exhaled air—
and—
(c) RSA 52 (zero blood or breath alcohol) does not apply to the person; and
(d) the person—
(i) holds a full driver licence; or
(ii) has not held a full driver licence for more than 6 months because the person failed to renew their licence; or
(iii) is the holder of a full licence issued in another jurisdiction or country, is not subject to a zero alcohol concentration requirement, is authorised by the regulations to drive and has resided in Victoria for less than 12 months; and
(e) the person is aged under 26 years at the time of the traffic infringement
- first offence</t>
  </si>
  <si>
    <t>Drive or be in charge of a motor vehicle with—
(a) blood alcohol level of 0.05 or more but less than 0.07g/100ml; or
(b) breath alcohol level of 0.05 or more but less than 0.07g/210 litres of exhaled air—
and RSA 52 (zero blood or breath alcohol) applies to the person
- first offence</t>
  </si>
  <si>
    <t>Drive or be in charge of a motor vehicle with blood alcohol level of 0.07 or more but less than 0.10g/100ml or breath alcohol level of 0.07 or more but less than 0.10g/210 litres of exhaled air
- first offence</t>
  </si>
  <si>
    <t>Drive or be in charge of a motor vehicle with blood alcohol level of 0.10 or more but less than 0.11g/100 ml or breath alcohol level of 0.10 or more but less than 0.11g/210 litres of exhaled air
- first offence</t>
  </si>
  <si>
    <t>Drive or be in charge of a motor vehicle with blood alcohol level of 0.11 or more but less than 0.12g/100 ml or breath alcohol level of 0.11 or more but less than 0.12g/210 litres of exhaled air
- first offence</t>
  </si>
  <si>
    <t>Drive or be in charge of a motor vehicle with blood alcohol level of 0.12 or more but less than 0.13g/100 ml or breath alcohol level of 0.12 or more but less than 0.13g/210 litres of exhaled air
- first offence</t>
  </si>
  <si>
    <t>Drive or be in charge of a motor vehicle with blood alcohol level of 0.13 or more but less than 0.14g/100 ml or breath alcohol level of 0.13 or more but less than 0.14g/210 litres of exhaled air
- first offence</t>
  </si>
  <si>
    <t>Drive or be in charge of a motor vehicle with blood alcohol level of 0.14 or more but less than 0.15g/100 ml or breath alcohol level of 0.14 or more but less than 0.15g/210 litres of exhaled air
- first offence</t>
  </si>
  <si>
    <t>Drive or be in charge of a motor vehicle with prescribed concentration of drugs or more than the prescribed concentration of drugs present in blood or oral fluid</t>
  </si>
  <si>
    <t>DUI' - driving under the influence of alcohol or any drug - 
offence under s49(1)(a) [other than a supervising driver offence]</t>
  </si>
  <si>
    <t>— first offence</t>
  </si>
  <si>
    <t>49(2)(a)</t>
  </si>
  <si>
    <t>— second offence</t>
  </si>
  <si>
    <t>49(2)(b)</t>
  </si>
  <si>
    <t>— subsequent offence</t>
  </si>
  <si>
    <t>49(2)(c)</t>
  </si>
  <si>
    <t>Drink driving exceed BAC - 
offence under s49(1)(b), (f) or (g) [other than a supervising driver offence]</t>
  </si>
  <si>
    <t>49(2A)(a)</t>
  </si>
  <si>
    <t>— second offence - BAC less than 0.15</t>
  </si>
  <si>
    <t>49(2A)(b)(i)</t>
  </si>
  <si>
    <t>— second offence - BAC 0.15 or more</t>
  </si>
  <si>
    <t>49(2A)(b)(ii)</t>
  </si>
  <si>
    <t>— subsequent offence - BAC less than 0.15</t>
  </si>
  <si>
    <t>49(2A)(c)(i)</t>
  </si>
  <si>
    <t>— subsequent offence - BAC 0.15 or more</t>
  </si>
  <si>
    <t>49(2A)(c)(ii)</t>
  </si>
  <si>
    <t>DWI' - driving while impaired by a drug - offence under s49(1)(ba)
Refuse to undergo breath/blood analysis or drug impairment assessment or fail to stop car - 
offences under s49(1)(c), (ca), (d), (e) or (ea) 
[other than a supervising driver offence]</t>
  </si>
  <si>
    <t>49(3)(a)</t>
  </si>
  <si>
    <t>49(3)(b)</t>
  </si>
  <si>
    <t>49(3)(c)</t>
  </si>
  <si>
    <t>Drug driving - 
offence under s49(1)(bb), (eb), (h) or (i) [other than a supervising driver offence]</t>
  </si>
  <si>
    <t>49(3AAA)(a)</t>
  </si>
  <si>
    <t>49(3AAA)(b)</t>
  </si>
  <si>
    <t>49(3AAA)(c)</t>
  </si>
  <si>
    <t>Combined drink driving exceed BAC and drug driving - 
offence under s49(1)(bc) or (j) [other than a supervising driver offence]</t>
  </si>
  <si>
    <t>49(3AAB)(a)</t>
  </si>
  <si>
    <t>49(3AAB)(b)(i)</t>
  </si>
  <si>
    <t>49(3AAB)(b)(ii)</t>
  </si>
  <si>
    <t>49(3AAB)(c)(i)</t>
  </si>
  <si>
    <t>49(3AAB)(c)(ii)</t>
  </si>
  <si>
    <t>Offences involving alcohol and/or other drugs - supervising driver offence</t>
  </si>
  <si>
    <t>49(3AA)</t>
  </si>
  <si>
    <t>Consume alcohol while driving or in charge of a motor vehicle</t>
  </si>
  <si>
    <t>49B</t>
  </si>
  <si>
    <t>Consume alcohol while being a commercial driving instructor or a supervising driver</t>
  </si>
  <si>
    <t>49C</t>
  </si>
  <si>
    <t>Breach alcohol interlock condition or incorrectly operate alcohol interlock etc</t>
  </si>
  <si>
    <t>50AAD(1)</t>
  </si>
  <si>
    <t>Offence for person to assist with contravention of alcohol interlock condition - by-pass or disengage an approved alcohol interlock etc.</t>
  </si>
  <si>
    <t>50AAK(1)</t>
  </si>
  <si>
    <t>Offence for person to assist with contravention of alcohol interlock condition - blow into/get someone to blow into an alcohol interlock for another person</t>
  </si>
  <si>
    <t>50AAK(3)</t>
  </si>
  <si>
    <t>Breath analysis - A person must not hinder or obstruct a registered medical practitioner or an approved health professional attempting to take a sample of the blood of any other person in accordance with s55(9A)</t>
  </si>
  <si>
    <t>55(9D)</t>
  </si>
  <si>
    <t>Blood and urine samples—persons assessed to be impaired by drugs - A person must not hinder or obstruct a registered medical practitioner or an approved health professional attempting to take a sample of the blood, or be furnished with a sample of the urine, of any other person in accordance with s55B</t>
  </si>
  <si>
    <t>55B(3)</t>
  </si>
  <si>
    <t>Blood samples—accidents resulting in death or serious injury - A person must not hinder or obstruct a registered medical practitioner or an approved health professional attempting to take a sample of the blood of any other person in accordance with s55BA</t>
  </si>
  <si>
    <t>55BA(7)</t>
  </si>
  <si>
    <t>Destruction of identifying information - A person knowingly
(a) fails to destroy; or
(b) uses, or causes or permits to be used—
a video-recording or related material and information required by s55C to be destroyed</t>
  </si>
  <si>
    <t>55C(7)</t>
  </si>
  <si>
    <t>Destruction of identifying information - unlawful use or dissemination of information derived from any video recording or related material</t>
  </si>
  <si>
    <t>55C(8)</t>
  </si>
  <si>
    <t>Oral fluid testing and analysis - A person must not hinder or obstruct a registered medical practitioner or an approved health professional attempting to take a sample of the blood of any other person in accordance with s55E(13)</t>
  </si>
  <si>
    <t>55E(16)</t>
  </si>
  <si>
    <t>Blood samples to be taken in certain cases - If a person of or over the age of 15 years enters or is brought to a place for examination or treatment in consequence of an accident (whether within Victoria or not) involving a motor vehicle, the person must allow a doctor or approved health professional to take from that person at that place a sample of that person's blood for analysis</t>
  </si>
  <si>
    <t>— any other subsequent offence</t>
  </si>
  <si>
    <t>Blood samples to be taken in certain cases - A person must not hinder or obstruct a doctor or approved health professional attempting to take a sample of the blood of any other person in accordance with s56</t>
  </si>
  <si>
    <t>56(7)</t>
  </si>
  <si>
    <t>Prohibited analysis of blood, urine or oral fluid</t>
  </si>
  <si>
    <t>58B(2)</t>
  </si>
  <si>
    <t>Licensing</t>
  </si>
  <si>
    <t>Unlicensed driving in the circumstances set out in RSA 18(2A) - 
i.e. failed to change over to a Victorian licence/learner permit, but less than 6 months have elapsed since authority to drive on non-Victorian licence expired</t>
  </si>
  <si>
    <t>Unlicensed driving in the circumstances set out in RSA 18(2) - 
i.e. failed to renew Victorian licence/learner permit, but less than 6 months since expiry</t>
  </si>
  <si>
    <t>Unlicensed driving in circumstances other than those referred to in codes 2105 and 2106</t>
  </si>
  <si>
    <t>Unlicensed driving in the circumstances set out in RSA 18(3) - 
i.e. in circumstances where, if licensed, the driver would have been subject to an alcohol interlock condition</t>
  </si>
  <si>
    <t>18(3)</t>
  </si>
  <si>
    <t>Breach of a condition of driver licence or permit in Schedule 2 to the RS(D)R (other than E condition)</t>
  </si>
  <si>
    <t>18AA(1)</t>
  </si>
  <si>
    <t>Driving in breach of licence condition - licence or permit issued in another State, a Territory or another country</t>
  </si>
  <si>
    <t>18AA(2)</t>
  </si>
  <si>
    <t>Breach of condition of Victorian driver licence or learner permit - E condition</t>
  </si>
  <si>
    <t>Learner driver driving a motor vehicle (other than a tractor or motor cycle) without appropriate supervising driver sitting beside the driver</t>
  </si>
  <si>
    <t>18AB(1)</t>
  </si>
  <si>
    <t>Producing non-Victorian licence or permit that does not authorise driving a motor vehicle</t>
  </si>
  <si>
    <t>18A(2)</t>
  </si>
  <si>
    <t>Fail to have driver licence in possession at all times while driving or in charge of a heavy vehicle or bus</t>
  </si>
  <si>
    <t>19(5)</t>
  </si>
  <si>
    <t>Person subject to zero BAC due to previous drink driving offences or other relevant disqualifications or alcohol interlock condition [see s52(1B) and (1BB)] - fail to have driver licence or learner permit in possession while driving or in charge of a motor vehicle</t>
  </si>
  <si>
    <t>19(7)</t>
  </si>
  <si>
    <t>Interstate licence or permit holder who is subject to an interstate alcohol interlock requirement failing to have licence or permit in their possession while driving or in charge of a motor vehicle</t>
  </si>
  <si>
    <t>19(7A)</t>
  </si>
  <si>
    <t>Person who has been issued with a motor cycle driver licence  - fail to have the licence in possession while driving or in charge of a motor cycle during the period of 3 years from the first issue of that licence</t>
  </si>
  <si>
    <t>19(7B)</t>
  </si>
  <si>
    <t>Person aged less than 26 years failing to have licence in the person's possession while driving or in charge of a motor vehicle</t>
  </si>
  <si>
    <t>19(8)</t>
  </si>
  <si>
    <t>Probationary driver failing to have licence in his or her possession while driving or in charge of a motor vehicle</t>
  </si>
  <si>
    <t>21(1A)</t>
  </si>
  <si>
    <t>Holder of learner permit failing to have learner permit in the person's possession while driving or in charge of a motor vehicle</t>
  </si>
  <si>
    <t>22(6)</t>
  </si>
  <si>
    <t>Person disqualified from obtaining a driver licence or learner permit - apply for or obtain a driver licence or learner permit</t>
  </si>
  <si>
    <t>28B(1)</t>
  </si>
  <si>
    <t>Driving while disqualified</t>
  </si>
  <si>
    <t>30(1)</t>
  </si>
  <si>
    <t>Driving while driver licence or learner permit is suspended for unpaid fines under the Fines Reform Act 2014</t>
  </si>
  <si>
    <t>30AA</t>
  </si>
  <si>
    <t>Employ or engage a person, whether under a contract of employment or as a voluntary worker, to drive a motor vehicle if the driver does not hold a licence or permit that authorises the driver to drive the motor vehicle - natural person</t>
  </si>
  <si>
    <t>32(1)</t>
  </si>
  <si>
    <t>Employ or engage a person, whether under a contract of employment or as a voluntary worker, to drive a motor vehicle if the driver does not hold a licence or permit that authorises the driver to drive the motor vehicle - body corporate</t>
  </si>
  <si>
    <t>Offence to continue to employ or engage driver once aware they are unlicensed - natural person</t>
  </si>
  <si>
    <t>32(2A)</t>
  </si>
  <si>
    <t>Offence to continue to employ or engage driver once aware they are unlicensed - body corporate</t>
  </si>
  <si>
    <t>Person who is employed to drive a motor vehicle - fail to notify employer if the person does not hold or continue to hold a permit or licence which authorises them to drive such a motor vehicle</t>
  </si>
  <si>
    <t>32(3)</t>
  </si>
  <si>
    <t>Offence to allow, permit or cause unlicensed driver to drive motor vehicle</t>
  </si>
  <si>
    <t>32A</t>
  </si>
  <si>
    <t>Fail to produce licence, learner permit or other document on request or within 7 days</t>
  </si>
  <si>
    <t>59(1)(ab)</t>
  </si>
  <si>
    <t>59(2)</t>
  </si>
  <si>
    <t>Transport (Compliance and Miscellaneous) Act 1983</t>
  </si>
  <si>
    <t>216(1)(a)</t>
  </si>
  <si>
    <t>Registration</t>
  </si>
  <si>
    <t>Offence if motor vehicle or trailer not registered, or used in breach of any condition of its registration</t>
  </si>
  <si>
    <t>7(1) or (2)</t>
  </si>
  <si>
    <t>— in the case of an individual for a first offence</t>
  </si>
  <si>
    <t>7(3)(a)(i)</t>
  </si>
  <si>
    <t>— in the case of an individual for a second or subsequent offence</t>
  </si>
  <si>
    <t>7(3)(a)(ii)</t>
  </si>
  <si>
    <t>— in the case of a body corporate for a first offence</t>
  </si>
  <si>
    <t>7(3)(b)(i)</t>
  </si>
  <si>
    <t>— in the case of a body corporate for a second or subsequent offence</t>
  </si>
  <si>
    <t>7(3)(b)(ii)</t>
  </si>
  <si>
    <t>Own or use unregistered motor vehicle with 2 axles (other than a motor cycle)</t>
  </si>
  <si>
    <t>Own or use unregistered motor vehicle with 3 axles</t>
  </si>
  <si>
    <t>Own or use unregistered motor vehicle with 4 axles</t>
  </si>
  <si>
    <t>Own or use unregistered motor vehicle with 5 or more axles</t>
  </si>
  <si>
    <t>Own or use unregistered motor cycle with engine capacity of 60 cc or less</t>
  </si>
  <si>
    <t>Own or use unregistered motor cycle with engine capacity of 61 cc or more but less than 501 cc</t>
  </si>
  <si>
    <t>Own or use unregistered motor cycle with engine capacity of 501 cc or more</t>
  </si>
  <si>
    <t>Own or use an unregistered trailer that is not a heavy vehicle</t>
  </si>
  <si>
    <t>Own or use an unregistered trailer that is a heavy vehicle with 1 axle</t>
  </si>
  <si>
    <t>Own or use an unregistered trailer that is a heavy vehicle with 2 axles</t>
  </si>
  <si>
    <t>Own or use an unregistered trailer that is a heavy vehicle with 3 or more axles</t>
  </si>
  <si>
    <t>Safety Procedures</t>
  </si>
  <si>
    <t>Duty of driver of motor vehicle if accident occurs - fail to stop and render assistance where someone is killed or seriously injured and the driver of the motor vehicle knows or ought reasonably to have known that the accident had occurred and had resulted in a person being killed or suffering serious injury</t>
  </si>
  <si>
    <t>61(3)</t>
  </si>
  <si>
    <t>Duty of driver of motor vehicle if accident occurs - fail to give name and address and also the name and address of the owner of the motor vehicle and the identifying number of the motor vehicle and, in the case of an automated vehicle, state whether it was operating in automated mode at the time of the accident, or other relevant particulars where someone is killed or seriously injured - first offence</t>
  </si>
  <si>
    <t>61(4)(a)</t>
  </si>
  <si>
    <t>Duty of driver of motor vehicle if accident occurs - fail to give name and address and also the name and address of the owner of the motor vehicle and the identifying number of the motor vehicle and, in the case of an automated vehicle, state whether it was operating in automated mode at the time of the accident, or other relevant particulars where someone is killed or seriously injured - subsequent offence</t>
  </si>
  <si>
    <t>Duty of driver of motor vehicle if accident occurs - contravene any provision of s61 where someone is otherwise injured - first offence</t>
  </si>
  <si>
    <t>61(4)(b)</t>
  </si>
  <si>
    <t>Duty of driver of motor vehicle if accident occurs - contravene any provision of s61 where someone is otherwise injured - subsequent offence</t>
  </si>
  <si>
    <t>Duty of driver of motor vehicle if accident occurs - contravene any provision of s61 where nobody is killed or injured - first offence</t>
  </si>
  <si>
    <t>61(5)</t>
  </si>
  <si>
    <t>Duty of driver of motor vehicle if accident occurs - contravene any provision of s61 where nobody is killed or injured - subsequent offence</t>
  </si>
  <si>
    <r>
      <rPr>
        <sz val="10"/>
        <color rgb="FF000000"/>
        <rFont val="Arial"/>
      </rPr>
      <t xml:space="preserve">Duty of driver of vehicle </t>
    </r>
    <r>
      <rPr>
        <u/>
        <sz val="10"/>
        <color rgb="FF000000"/>
        <rFont val="Arial"/>
      </rPr>
      <t>other than</t>
    </r>
    <r>
      <rPr>
        <sz val="10"/>
        <color rgb="FF000000"/>
        <rFont val="Arial"/>
      </rPr>
      <t xml:space="preserve"> a motor vehicle if accident occurs - fail to stop and render assistance where someone is killed or seriously injured and the driver of the vehicle knows or ought reasonably to have known that the accident had occurred and had resulted in a person being killed or suffering serious injury</t>
    </r>
  </si>
  <si>
    <t>61A3)</t>
  </si>
  <si>
    <r>
      <rPr>
        <sz val="10"/>
        <color rgb="FF000000"/>
        <rFont val="Arial"/>
      </rPr>
      <t xml:space="preserve">Duty of driver of vehicle </t>
    </r>
    <r>
      <rPr>
        <u/>
        <sz val="10"/>
        <color rgb="FF000000"/>
        <rFont val="Arial"/>
      </rPr>
      <t>other than</t>
    </r>
    <r>
      <rPr>
        <sz val="10"/>
        <color rgb="FF000000"/>
        <rFont val="Arial"/>
      </rPr>
      <t xml:space="preserve"> a motor vehicle if accident occurs - fail to give name and address and also the name and address of the owner of the vehicle and the identifying number of the vehicle (if any) and, or other relevant particulars where someone is killed or seriously injured - first offence</t>
    </r>
  </si>
  <si>
    <t>61A(4)(a)</t>
  </si>
  <si>
    <r>
      <rPr>
        <sz val="10"/>
        <color rgb="FF000000"/>
        <rFont val="Arial"/>
      </rPr>
      <t xml:space="preserve">Duty of driver of vehicle </t>
    </r>
    <r>
      <rPr>
        <u/>
        <sz val="10"/>
        <color rgb="FF000000"/>
        <rFont val="Arial"/>
      </rPr>
      <t>other than</t>
    </r>
    <r>
      <rPr>
        <sz val="10"/>
        <color rgb="FF000000"/>
        <rFont val="Arial"/>
      </rPr>
      <t xml:space="preserve"> a motor vehicle if accident occurs - fail to give name and address and also the name and address of the owner of the vehicle and the identifying number of the vehicle (if any) and, or other relevant particulars where someone is killed or seriously injured - subsequent offence</t>
    </r>
  </si>
  <si>
    <r>
      <rPr>
        <sz val="10"/>
        <color rgb="FF000000"/>
        <rFont val="Arial"/>
      </rPr>
      <t xml:space="preserve">Duty of driver of vehicle </t>
    </r>
    <r>
      <rPr>
        <u/>
        <sz val="10"/>
        <color rgb="FF000000"/>
        <rFont val="Arial"/>
      </rPr>
      <t>other than</t>
    </r>
    <r>
      <rPr>
        <sz val="10"/>
        <color rgb="FF000000"/>
        <rFont val="Arial"/>
      </rPr>
      <t xml:space="preserve"> a motor vehicle if accident occurs - contravene any provision of s61A where someone is otherwise injured - first offence</t>
    </r>
  </si>
  <si>
    <t>61A(4)(b)</t>
  </si>
  <si>
    <r>
      <rPr>
        <sz val="10"/>
        <color rgb="FF000000"/>
        <rFont val="Arial"/>
      </rPr>
      <t xml:space="preserve">Duty of driver of vehicle </t>
    </r>
    <r>
      <rPr>
        <u/>
        <sz val="10"/>
        <color rgb="FF000000"/>
        <rFont val="Arial"/>
      </rPr>
      <t>other than</t>
    </r>
    <r>
      <rPr>
        <sz val="10"/>
        <color rgb="FF000000"/>
        <rFont val="Arial"/>
      </rPr>
      <t xml:space="preserve"> a motor vehicle if accident occurs - contravene any provision of s61A where someone is otherwise injured - subsequent offence</t>
    </r>
  </si>
  <si>
    <r>
      <rPr>
        <sz val="10"/>
        <color rgb="FF000000"/>
        <rFont val="Arial"/>
      </rPr>
      <t xml:space="preserve">Duty of driver of vehicle </t>
    </r>
    <r>
      <rPr>
        <u/>
        <sz val="10"/>
        <color rgb="FF000000"/>
        <rFont val="Arial"/>
      </rPr>
      <t>other than</t>
    </r>
    <r>
      <rPr>
        <sz val="10"/>
        <color rgb="FF000000"/>
        <rFont val="Arial"/>
      </rPr>
      <t xml:space="preserve"> a motor vehicle if accident occurs - contravene any provision of s61A where nobody is killed or injured - first offence</t>
    </r>
  </si>
  <si>
    <t>61A(5)</t>
  </si>
  <si>
    <r>
      <rPr>
        <sz val="10"/>
        <color rgb="FF000000"/>
        <rFont val="Arial"/>
      </rPr>
      <t xml:space="preserve">Duty of driver of vehicle </t>
    </r>
    <r>
      <rPr>
        <u/>
        <sz val="10"/>
        <color rgb="FF000000"/>
        <rFont val="Arial"/>
      </rPr>
      <t>other than</t>
    </r>
    <r>
      <rPr>
        <sz val="10"/>
        <color rgb="FF000000"/>
        <rFont val="Arial"/>
      </rPr>
      <t xml:space="preserve"> a motor vehicle if accident occurs - contravene any provision of s61A where nobody is killed or injured - subsequent offence</t>
    </r>
  </si>
  <si>
    <t>Power to prevent driving by person incapable of having proper control of the motor vehicle -  contravene any prohibition or requirement made by a police officer or a protective services officer under s62(1), or attempt to obstruct any police officer or any protective services officer in the exercise of any power conferred on that police officer or protective services officer by s62 - first offence</t>
  </si>
  <si>
    <t>Power to prevent driving by person incapable of having proper control of the motor vehicle -  contravene any prohibition or requirement made by a police officer or a protective services officer under s62(1), or attempt to obstruct any police officer or any protective services officer in the exercise of any power conferred on that police officer or protective services officer by s62 - subsequent offence</t>
  </si>
  <si>
    <t>Dangerous driving - drive a motor vehicle at a speed or in a manner which is dangerous to the public, having regard to all the circumstances of the case</t>
  </si>
  <si>
    <t>64(2)</t>
  </si>
  <si>
    <r>
      <rPr>
        <sz val="10"/>
        <color rgb="FF000000"/>
        <rFont val="Arial"/>
      </rPr>
      <t xml:space="preserve">Dangerous driving - drive a vehicle </t>
    </r>
    <r>
      <rPr>
        <u/>
        <sz val="10"/>
        <color rgb="FF000000"/>
        <rFont val="Arial"/>
      </rPr>
      <t>other than</t>
    </r>
    <r>
      <rPr>
        <sz val="10"/>
        <color rgb="FF000000"/>
        <rFont val="Arial"/>
      </rPr>
      <t xml:space="preserve"> a motor vehicle at a speed or in a manner which is dangerous to the public, having regard to all the circumstances of the case</t>
    </r>
  </si>
  <si>
    <t>64(2A)</t>
  </si>
  <si>
    <t>Driving a motor vehicle when directed to stop - not stopping the motor vehicle as soon as practicable after being given a direction to stop, and not remaining stopped until a police officer or a protective services officer indicates that the driver may proceed - first offence</t>
  </si>
  <si>
    <t>64A(1)</t>
  </si>
  <si>
    <t>Driving a motor vehicle when directed to stop - not stopping the motor vehicle as soon as practicable after being given a direction to stop, and not remaining stopped until a police officer or a protective services officer indicates that the driver may proceed - subsequent offence</t>
  </si>
  <si>
    <t>Careless driving of a motor vehicle by a full licence holder - first offence</t>
  </si>
  <si>
    <t>Careless driving of a motor vehicle by a full licence holder - subsequent offence</t>
  </si>
  <si>
    <t>Careless driving of a motor vehicle by any other driver - first offence</t>
  </si>
  <si>
    <t>Careless driving of a motor vehicle by any other driver - subsequent offence</t>
  </si>
  <si>
    <t>Careless driving of a vehicle other than a motor vehicle - first offence</t>
  </si>
  <si>
    <t>Careless driving of a vehicle other than a motor vehicle - subsequent offence</t>
  </si>
  <si>
    <t>Improper use of motor vehicle - drive a motor vehicle in a manner which causes the motor vehicle to undergo loss of traction by one or more of the motor vehicle's wheels</t>
  </si>
  <si>
    <t>65A(1)</t>
  </si>
  <si>
    <t>Drive a heavy vehicle in a no-truck zone</t>
  </si>
  <si>
    <t>64BA(1)</t>
  </si>
  <si>
    <t>Ride a miniaturised motor cycle on a road or road related area</t>
  </si>
  <si>
    <t>65C(1)</t>
  </si>
  <si>
    <t>Drive or be in charge of a motor vehicle which is being used in a race or speed trial - first offence</t>
  </si>
  <si>
    <t>Drive or be in charge of a motor vehicle which is being used in a race or speed trial - subsequent offence</t>
  </si>
  <si>
    <t>Organise, manage or prepare for a race or speed trial - first offence</t>
  </si>
  <si>
    <t>Organise, manage or prepare for a race or speed trial - subsequent offence</t>
  </si>
  <si>
    <t>Unauthorised use of freeway - by pedestrian</t>
  </si>
  <si>
    <t>68A(1)</t>
  </si>
  <si>
    <t>Unauthorised use of freeway - by rider of a bicycle or other pedal-powered vehicle</t>
  </si>
  <si>
    <t>68A(1A)</t>
  </si>
  <si>
    <t>Unauthorised use of freeway - cause or permit an animal to be on any part of a freeway other than a pathway on the road reserve of the freeway</t>
  </si>
  <si>
    <t>68A(2)</t>
  </si>
  <si>
    <t>Unauthorised use of freeway - cause or permit agricultural machinery to be on any part of a freeway</t>
  </si>
  <si>
    <t>68A(3)</t>
  </si>
  <si>
    <t>Unauthorised use of freeway - cause or permit any road construction or maintenance machinery, or
any machinery related to the maintenance of non-road infrastructure, to be on any part of a freeway</t>
  </si>
  <si>
    <t>68A(4)</t>
  </si>
  <si>
    <t>Deliberately or recklessly entering a level crossing when a train or tram is approaching etc</t>
  </si>
  <si>
    <t>68B</t>
  </si>
  <si>
    <t>Directions and orders</t>
  </si>
  <si>
    <t>Power to inspect motor vehicles and trailers - refuse or fail to allow a motor vehicle or trailer to be inspected when required under s13, or to produce a motor vehicle or trailer for inspection at the place specified in a notice within 7 days after service of the notice on that person</t>
  </si>
  <si>
    <t>13(5)</t>
  </si>
  <si>
    <t>Fail to state name or address, or state false name or address, upon request</t>
  </si>
  <si>
    <t>Fail to obey lawful traffic direction</t>
  </si>
  <si>
    <t>Fail to allow motor vehicle and load to be weighed - first offence</t>
  </si>
  <si>
    <t>Fail to allow motor vehicle and load to be weighed - subsequent offence</t>
  </si>
  <si>
    <t>Fail to stop motor vehicle - first offence</t>
  </si>
  <si>
    <t>Fail to stop motor vehicle - subsequent offence</t>
  </si>
  <si>
    <t>Fail to comply with requirement to unload overweight/dimension motor vehicle - first offence</t>
  </si>
  <si>
    <t>59(8)</t>
  </si>
  <si>
    <t>Fail to comply with requirement to unload overweight/dimension motor vehicle - subsequent offence</t>
  </si>
  <si>
    <t>An owner of a motor vehicle or trailer or a relevant nominated person failing to provide information when required</t>
  </si>
  <si>
    <t>60A</t>
  </si>
  <si>
    <t>Immediate driving bans by police - fail to surrender Victorian licence or learner permit document upon suspension</t>
  </si>
  <si>
    <t>85N</t>
  </si>
  <si>
    <t>Immediate driving bans by police - apply for or obtain a driver licence or learner permit during the suspension, while the person is disqualified from obtaining a driver licence or learner permit</t>
  </si>
  <si>
    <t>85O</t>
  </si>
  <si>
    <t>Immediate driving bans by police - person who did not have a Victorian licence or learner permit - apply for or obtain a driver licence or learner permit while the person is disqualified from obtaining a driver licence or learner permit</t>
  </si>
  <si>
    <t>85ZM</t>
  </si>
  <si>
    <t>Traffic infringements - person (other than the driver of a motor vehicle) believed by enforcement officer to have committed a traffic infringement, refuses or fails to state his or her name and address, or states a false name or address</t>
  </si>
  <si>
    <t>88(7)</t>
  </si>
  <si>
    <t>Drink-driving infringements - person does not comply with notice requiring surrender of driver licence/learner permit document upon cancellation</t>
  </si>
  <si>
    <t>89C(6)</t>
  </si>
  <si>
    <t>Excessive speed infringements and drug-driving infringements - person does not comply with notice requiring surrender of driver licence/learner permit document upon cancellation</t>
  </si>
  <si>
    <t>89D(5)</t>
  </si>
  <si>
    <t>Inspections and searches of heavy vehicles - responsible person, without reasonable excuse, refuses or fails to comply with a direction made under s132(1) to produce documents and related items</t>
  </si>
  <si>
    <t>132(5)</t>
  </si>
  <si>
    <t>Inspections and searches of heavy vehicles - responsible person, without reasonable excuse, refuses or fails to comply with a direction made under s133(1) to provide assistance to the inspector</t>
  </si>
  <si>
    <t>133(3)</t>
  </si>
  <si>
    <t>Inspections and searches of heavy vehicles - person fails to comply immediately with a direction by inspector to state their name, home address and business address</t>
  </si>
  <si>
    <t>135(2)</t>
  </si>
  <si>
    <t>Inspections and searches of heavy vehicles - person, in purported compliance with a direction by inspector, knowingly provides a false name or address</t>
  </si>
  <si>
    <t>135(3)</t>
  </si>
  <si>
    <t>Inspections and searches of heavy vehicles - person fails to comply with a direction to give certain information</t>
  </si>
  <si>
    <t>136(2)</t>
  </si>
  <si>
    <t>Inspections and searches of heavy vehicles - person, in purported compliance with a direction by inspector, knowingly provides information that is false or misleading in a material respect</t>
  </si>
  <si>
    <t>136(3)</t>
  </si>
  <si>
    <t>Inspections and searches of heavy vehicles - person who knows that an embargo notice relates to a thing must not—
(a) do anything that is forbidden by the notice under this section; or 
(b) instruct any other person to do anything that is forbidden by the notice under this section or to do anything that the person is forbidden to do by the notice</t>
  </si>
  <si>
    <t>142(6)</t>
  </si>
  <si>
    <t>Inspections and searches of heavy vehicles - person on whom an embargo notice is served fails to take reasonable steps to prevent any other person from doing anything prohibited by the notice</t>
  </si>
  <si>
    <t>142(8)</t>
  </si>
  <si>
    <t>Breaches of mass, dimension and load restraint limits and requirements - failure by a body
corporate to comply with a direction of inspector</t>
  </si>
  <si>
    <t>168(1)</t>
  </si>
  <si>
    <t>Breaches of mass, dimension and load restraint limits and requirements - failure by a person
other than a body corporate to comply with a direction of inspector</t>
  </si>
  <si>
    <t>Breaches of mass, dimension and load restraint limits and requirements - failure by a body
corporate to comply with condition imposed under direction or authorisation</t>
  </si>
  <si>
    <t>168(2)</t>
  </si>
  <si>
    <t>Breaches of mass, dimension and load restraint limits and requirements - failure by a person
other than a body corporate to comply with condition imposed under direction or authorisation</t>
  </si>
  <si>
    <t>Heavy Vehicles - speeding</t>
  </si>
  <si>
    <t>Exceed speed limit in a heavy vehicle by 35 km per hour or more but less than 40 km per hour (natural person)</t>
  </si>
  <si>
    <t>65B</t>
  </si>
  <si>
    <t>Exceed speed limit in a heavy vehicle by 35 km per hour or more but less than 40 km per hour (body corporate)</t>
  </si>
  <si>
    <t>Exceed speed limit in a heavy vehicle by 40 km per hour or more but less than 45 km per hour (natural person)</t>
  </si>
  <si>
    <t>Exceed speed limit in a heavy vehicle by 40 km per hour or more but less than 45 km per hour (body corporate)</t>
  </si>
  <si>
    <t>Exceed speed limit in a heavy vehicle by 45 km per hour or more (natural person)</t>
  </si>
  <si>
    <t>Exceed speed limit in a heavy vehicle by 45 km per hour or more (body corporate)</t>
  </si>
  <si>
    <t>Operator of vehicle in breach of width, length or height limit or load restraint requirement—minor risk breach, where operator is a body corporate</t>
  </si>
  <si>
    <t>174(1)</t>
  </si>
  <si>
    <t>Operator of vehicle in breach of width, length or height limit or load restraint requirement—minor risk breach, where operator is not a body corporate</t>
  </si>
  <si>
    <t>Operator of vehicle in breach of width, length or height limit or load restraint requirement—substantial risk breach, where operator is a body corporate</t>
  </si>
  <si>
    <t>Operator of vehicle in breach of width, length or height limit or load restraint requirement—substantial risk breach, where operator is not a body corporate</t>
  </si>
  <si>
    <t>Driver of vehicle in breach of width, length or height limit or load restraint requirement—minor risk breach</t>
  </si>
  <si>
    <t>175(1)</t>
  </si>
  <si>
    <t>Driver of vehicle in breach of width, length or height limit or load restraint requirement—substantial risk breach</t>
  </si>
  <si>
    <t>Penalty for breach of a mass, dimension or load restraint limit or requirement other than a mass limit - severe risk breach, in the case of a corporation</t>
  </si>
  <si>
    <t>178(1)(b)(i)(A)</t>
  </si>
  <si>
    <t>Penalty for breach of a mass, dimension or load restraint limit or requirement other than a mass limit - severe risk breach, in any other case</t>
  </si>
  <si>
    <t>178(1)(b)(i)(B)</t>
  </si>
  <si>
    <t>Mass Limits</t>
  </si>
  <si>
    <t>Operator of vehicle in breach of mass limit—minor risk breach, where operator is a body corporate</t>
  </si>
  <si>
    <t>Operator of vehicle in breach of mass limit—minor risk breach, where the operator is not a body corporate</t>
  </si>
  <si>
    <t>Operator of vehicle in breach of mass limit—substantial risk breach, 5% or more excess but less than 10% excess, where operator is a body corporate</t>
  </si>
  <si>
    <t>Operator of vehicle in breach of mass limit—substantial risk breach, 5% or more excess but less than 10% excess, where operator is not a body corporate</t>
  </si>
  <si>
    <t>Operator of vehicle in breach of mass limit—substantial risk breach, 10% or more excess but less than 15% excess, where operator is a body corporate</t>
  </si>
  <si>
    <t>Operator of vehicle in breach of mass limit—substantial risk breach, 10% or more excess but less than 15% excess, where operator is not a body corporate</t>
  </si>
  <si>
    <t>Operator of vehicle in breach of mass limit—substantial risk breach, 15% or more excess but less than 20% excess, where operator is a body corporate</t>
  </si>
  <si>
    <t>Operator of vehicle in breach of mass limit—substantial risk breach, 15% or more excess but less than 20% excess, where operator is not a body corporate</t>
  </si>
  <si>
    <t>Driver of vehicle in breach of mass limit—minor risk breach</t>
  </si>
  <si>
    <t>Driver of vehicle in breach of mass limit—substantial risk breach, 5% or more excess but less than 10% excess</t>
  </si>
  <si>
    <t>Driver of vehicle in breach of mass limit—substantial risk breach, 10% or more excess but less than 15% excess</t>
  </si>
  <si>
    <t>Driver of vehicle in breach of mass limit—substantial risk breach, 15% or more excess but less than 20% excess</t>
  </si>
  <si>
    <t>Penalty for breach of a mass limit - severe risk breach, in the case of a corporation</t>
  </si>
  <si>
    <t>178(1)(a)(i)(A)</t>
  </si>
  <si>
    <t>Penalty for breach of a mass limit - severe risk breach, in any other case</t>
  </si>
  <si>
    <t>178(1)(a)(i)(B)</t>
  </si>
  <si>
    <t>Miscellaneous</t>
  </si>
  <si>
    <t>Driving instructors - offence to teach driving without driving instructor authority or in breach of condition of authority</t>
  </si>
  <si>
    <t>33A(1)</t>
  </si>
  <si>
    <t>Driving instructors - fail to display identity photograph when teaching a person to drive</t>
  </si>
  <si>
    <t>33B</t>
  </si>
  <si>
    <t>Procure, or aid and abet the procurement of, the use or hire of a motor vehicle by fraud or misrepresentation</t>
  </si>
  <si>
    <t>Tampers or interfere with a motor vehicle owned by any other person without just cause or excuse</t>
  </si>
  <si>
    <t>Tampers or interfere with specified equipment fitted or attached to a motor vehicle without just cause or excuse</t>
  </si>
  <si>
    <t>70(1A)</t>
  </si>
  <si>
    <t>A person who—
(a) by any false statement or any misrepresentation or other dishonest means obtains or attempts to obtain any driver licence, learner permit, log book or registration, or the renewal of any driver licence, learner permit or registration, or any certificate under this Act or any information to which Part 7B of the Road Safety Act applies; or
(b) without lawful authority or excuse possesses any driver licence, learner permit, log book or certificate so obtained—
is guilty of an offence and any driver licence, learner permit, log book or registration, or any certificate so obtained is void and of no effect</t>
  </si>
  <si>
    <t>A person is guilty of an offence if that person—
(a) forges; or
(b) fraudulently alters or uses; or
(c) fraudulently lends or allows to be used by any other person—
any notice, registration label, certificate, driver licence, learner permit or other document or any identifying number or general identification mark that is authorised by or required by or under this Act</t>
  </si>
  <si>
    <t>72(1)</t>
  </si>
  <si>
    <t>A person is guilty of an offence if that person—
(a) forges; or
(b) fraudulently alters or uses; or
(c) fraudulently lends or allows to be used by any other person—
any vehicle identifier, engine identification number, identification plate, manufacturer's build plate or any other plate, label or mark that uniquely identifies a vehicle and sets it apart from similar vehicles</t>
  </si>
  <si>
    <t>72(1A)</t>
  </si>
  <si>
    <t>A person is guilty of an offence if that person makes, uses, knowingly has custody or possession of, sells or utters any paper or other material purporting to be a notice, registration label, certificate, driver licence, learner permit or other document or any identifying number or general identification mark that is authorised or required by or under this Act</t>
  </si>
  <si>
    <t>72(2)</t>
  </si>
  <si>
    <t>Alter, deface or place number on engine of motor vehicle</t>
  </si>
  <si>
    <t>Obstruct, hinder, threaten, abuse or intimidate a person who is operating a road safety camera or a speed detector</t>
  </si>
  <si>
    <t>73A</t>
  </si>
  <si>
    <t>Own, sell, use or possess a device the sole or principal purpose of which is—
(a) to prevent the effective use of a prescribed road safety camera or a prescribed speed detector; or
(b) to detect when a prescribed speed detector is being used</t>
  </si>
  <si>
    <t>74(1)</t>
  </si>
  <si>
    <t>Fail to surrender any anti-speed measuring device referred to in s74(1) when required to do so by a police officer or an authorised officer</t>
  </si>
  <si>
    <t>74(2)</t>
  </si>
  <si>
    <t>Sell a breath analysing instrument of a type which is specified in Australian Standard 3547-Breath Alcohol Testing Devices for Personal Use, published by the Standards Association of Australia, as amended from time to time, which does not comply with that Standard</t>
  </si>
  <si>
    <t>74A</t>
  </si>
  <si>
    <t>Body corporate - fail to give an effective statement in relation to the actual driver in relation to 3 or more infringement notices for operator onus offences served on the body corporate within a 12 month period</t>
  </si>
  <si>
    <t>84BEA(1)</t>
  </si>
  <si>
    <t>Provide false or misleading information in a statement given in relation to the actual driver for an operator onus offence - natural person</t>
  </si>
  <si>
    <t>84BI(1)</t>
  </si>
  <si>
    <t>Provide false or misleading information in a statement given in relation to the actual driver for an operator onus offence - body corporate</t>
  </si>
  <si>
    <t>Service of parking infringement notices - parking officer fails to produce ID card upon request</t>
  </si>
  <si>
    <t>87(1F)</t>
  </si>
  <si>
    <t>Service of parking infringement notices - person falsely represents themselves as a parking officer</t>
  </si>
  <si>
    <t>87(1H)</t>
  </si>
  <si>
    <t>Private parking areas - unauthorised person detains or immobilises (whether by wheel clamps or any other means) a motor vehicle that has been parked or left standing (whether attended or not)</t>
  </si>
  <si>
    <t>90C(1)</t>
  </si>
  <si>
    <t>Parked or standing in a council controlled area contrary to a parking sign</t>
  </si>
  <si>
    <t>RSA 90E</t>
  </si>
  <si>
    <t>Use and disclosure of information by Dept of Transport - department representative/staff uses or discloses information other than as authorised</t>
  </si>
  <si>
    <t>90Q(1)</t>
  </si>
  <si>
    <t>Use and disclosure of information by Dept of Transport - person who obtains information under an information protection agreement uses or discloses that information other than in accordance with the information protection agreement</t>
  </si>
  <si>
    <t>90Q(2)</t>
  </si>
  <si>
    <t>Use and disclosure of information by Dept of Transport - person, other than a person referred to in s90Q(1) or (2), to whom relevant information has been disclosed as authorised by a provision under s90K, must not use or disclose that information other than in accordance with that provision</t>
  </si>
  <si>
    <t>90Q(3)</t>
  </si>
  <si>
    <t>Use and disclosure of information by Dept of Transport - person who obtains relevant information other than as authorised under this Act uses or discloses that information—
(a) knowing that the information was obtained other than as authorised under this Act; or
(b) being reckless as to whether the information was obtained as authorised under this Act</t>
  </si>
  <si>
    <t>90Q(4)</t>
  </si>
  <si>
    <t>Conduct of road works or non-road activity - fail to ensure that the works or non-road activities are conducted in a manner that is safe for road users and persons engaged in carrying out the works or non-road activities - natural person</t>
  </si>
  <si>
    <t>99A(2)</t>
  </si>
  <si>
    <t>Conduct of road works or non-road activity - fail to ensure that the works or non-road activities are conducted in a manner that is safe for road users and persons engaged in carrying out the works or non-road activities - body corporate</t>
  </si>
  <si>
    <t>Inspections and searches of heavy vehicles - person whose DOT-issued authorisation to conduct inspections is revoked, expires or otherwise ceases to have effect, fails to return identity card and associated documents as soon as practicable</t>
  </si>
  <si>
    <t>112(4)</t>
  </si>
  <si>
    <t>Inspections and searches of heavy vehicles - person whose NHVR-issued authorisation to conduct inspections is revoked, expires or otherwise ceases to have effect, fails to return identity card and associated documents as soon as practicable</t>
  </si>
  <si>
    <t>112(5)</t>
  </si>
  <si>
    <t>Inspections and searches of heavy vehicles - obstruct or hinder inspector</t>
  </si>
  <si>
    <t>Inspections and searches of heavy vehicles - impersonate an authorised officer</t>
  </si>
  <si>
    <t>Responsibility for breaches of mass, dimension and load restraint limits and requirements - liability of consignee of goods consigned for road transport engages in conduct that results, or that is likely to result, in inducing or rewarding the breach of a mass, dimension or load restraint limit or requirement, and the person intends that result - in the case of a corporation</t>
  </si>
  <si>
    <t>176(2)</t>
  </si>
  <si>
    <t>Responsibility for breaches of mass, dimension and load restraint limits and requirements - liability of consignee of goods consigned for road transport engages in conduct that results, or that is likely to result, in inducing or rewarding the breach of a mass, dimension or load restraint limit or requirement, and the person intends that result - in any other case</t>
  </si>
  <si>
    <t>Responsibility for breaches of mass, dimension and load restraint limits and requirements - liability of consignee of goods consigned for road transport engages in conduct that results, or that is likely to result, in inducing or rewarding the breach of a mass, dimension or load restraint limit or requirement, and the person consciously and unjustifiably disregards a substantial risk that that result would occur, or would be likely to occur - in the case of a corporation</t>
  </si>
  <si>
    <t>176(3)</t>
  </si>
  <si>
    <t>Responsibility for breaches of mass, dimension and load restraint limits and requirements - liability of consignee of goods consigned for road transport engages in conduct that results, or that is likely to result, in inducing or rewarding the breach of a mass, dimension or load restraint limit or requirement, and the person consciously and unjustifiably disregards a substantial risk that that result would occur, or would be likely to occur - in any other case</t>
  </si>
  <si>
    <t>Responsibility for breaches of mass, dimension and load restraint limits and requirements - liability of consignee of goods consigned for road transport engages in conduct that results, or that is likely to result, in inducing or rewarding the breach of a mass, dimension or load restraint limit or requirement, and the person fails unjustifiably and to a gross degree to observe the standard of care that a reasonable person would have observed in all of the circumstances of the case to prevent that result from occurring - in the case of a corporation</t>
  </si>
  <si>
    <t>176(4)</t>
  </si>
  <si>
    <t>Responsibility for breaches of mass, dimension and load restraint limits and requirements - liability of consignee of goods consigned for road transport engages in conduct that results, or that is likely to result, in inducing or rewarding the breach of a mass, dimension or load restraint limit or requirement, and the person fails unjustifiably and to a gross degree to observe the standard of care that a reasonable person would have observed in all of the circumstances of the case to prevent that result from occurring - in any other case</t>
  </si>
  <si>
    <t>Breaches of mass, dimension and load restraint limits and requirements - provide any transport documentation or journey documentation in relation to the goods that is false or misleading with respect to any matter that it is relevant to know to ensure that a breach of a mass, dimension or load restraint limit or requirement does not occur during the transport of the goods by road - in the case of a corporation</t>
  </si>
  <si>
    <t>189(2)</t>
  </si>
  <si>
    <t>Breaches of mass, dimension and load restraint limits and requirements - provide any transport documentation or journey documentation in relation to the goods that is false or misleading with respect to any matter that it is relevant to know to ensure that a breach of a mass, dimension or load restraint limit or requirement does not occur during the transport of the goods by road - in any other case</t>
  </si>
  <si>
    <t>Vehicle impoundment, immobilisation and forfeiture</t>
  </si>
  <si>
    <t>Vehicle impoundment - person 18 years or older fails to give information about location of the vehicle, or gives false or misleading information to police</t>
  </si>
  <si>
    <t>84GB(2)</t>
  </si>
  <si>
    <t>Vehicle impoundment - registered operator failing to comply with a notice under s84H(1) to surrender the motor vehicle, without a reasonable excuse</t>
  </si>
  <si>
    <t>84H(3A)</t>
  </si>
  <si>
    <t>Vehicle impoundment - illegally move an impounded or immobilised motor vehicle or tamper with any of the equipment used to immobilise a motor vehicle</t>
  </si>
  <si>
    <t>84P(1)</t>
  </si>
  <si>
    <t>Vehicle impoundment - obstruct or hinder an authorised person or a member of Victoria Police personnel in the valid exercise of a power related to vehicle impoundment</t>
  </si>
  <si>
    <t>84P(3)</t>
  </si>
  <si>
    <t>Vehicle immobilised by steering wheel lock - person who collects a key to a steering wheel lock, or to whom a key to a steering wheel lock is delivered, fails to return the key and the steering wheel lock according to instructions</t>
  </si>
  <si>
    <t>84QA(3)</t>
  </si>
  <si>
    <t>Vehicle immobilised by steering wheel lock - person illegally copies, or attempts to copy, a key to a steering wheel lock</t>
  </si>
  <si>
    <t>84QA(4)</t>
  </si>
  <si>
    <t>Vehicle immobilised by steering wheel lock - person (other than a police officer or an authorised person) unlocks, or attempts to unlock, a steering wheel lock with any thing other than the appropriate key</t>
  </si>
  <si>
    <t>84QA(6)</t>
  </si>
  <si>
    <t>Vehicle impoundment - registered operator failing to comply with a court order under s84S(1) to surrender the motor vehicle, without a reasonable excuse</t>
  </si>
  <si>
    <t>84S(4)</t>
  </si>
  <si>
    <t>Forfeiture of impounded vehicle - registered operator failing to comply with a court order under s84T(1) to surrender the motor vehicle, without a reasonable excuse</t>
  </si>
  <si>
    <t>84T(4)</t>
  </si>
  <si>
    <t>Forfeiture of impounded vehicle - person, served with notice of intended vehicle forfeiture, sells or otherwise disposes of any interest in the motor vehicle that is the subject of the notice, without approval from the court</t>
  </si>
  <si>
    <t>84X(1)</t>
  </si>
  <si>
    <t>Vehicle impoundment - 2 or more offences - person, served with notice of intended vehicle impoundment or forfeiture, sells or otherwise disposes of any interest in the motor vehicle that is the subject of the notice, without approval from the court</t>
  </si>
  <si>
    <t>84Y(4)</t>
  </si>
  <si>
    <t>Vehicle impoundment/forfeiture - person, bound by an undertaking that the motor vehicle will not be made available to be driven by the offender during a specified period, before the expiry of the period of the undertaking, without the approval of the relevant court, sells or otherwise disposes of any interest in the motor vehicle in relation to which the undertaking was given</t>
  </si>
  <si>
    <t>84ZAB</t>
  </si>
  <si>
    <t xml:space="preserve">Vehicle impoundment/forfeiture - person, without reasonable excuse, obstructs or hinders a person executing a search and seizure warrant </t>
  </si>
  <si>
    <t>84ZP</t>
  </si>
  <si>
    <t>Automated vehicles</t>
  </si>
  <si>
    <t>ADS permit holder failing to ensure that the permit is located within the automated vehicle, or in the possession of a vehicle supervisor in the vehicle, at all times while the vehicle is being used in an ADS trial</t>
  </si>
  <si>
    <t>33E(3)</t>
  </si>
  <si>
    <t>Driving, or being in charge of, automated vehicle for which an ADS permit is not in force, in circumstances where ADS permit is required</t>
  </si>
  <si>
    <t>33I(1) &amp; (2)</t>
  </si>
  <si>
    <t>Cause/help etc another person to drive, or be in charge of, automated vehicle for which an ADS permit is not in force, in circumstances where ADS permit is required</t>
  </si>
  <si>
    <t>33I(3) &amp; (4)</t>
  </si>
  <si>
    <t>— in the case of a body corporate</t>
  </si>
  <si>
    <t>33I(4)(a)</t>
  </si>
  <si>
    <t>— in any other case</t>
  </si>
  <si>
    <t>33I(4)(b)</t>
  </si>
  <si>
    <t>Drive, or be in charge of, automated vehicle operating in breach of ADS permit condition</t>
  </si>
  <si>
    <t>33J(1)</t>
  </si>
  <si>
    <t>33J(2)(a)</t>
  </si>
  <si>
    <t>33J(2)(b)</t>
  </si>
  <si>
    <t>Failing to give way or stop</t>
  </si>
  <si>
    <t>Fail to give way to a pedestrian</t>
  </si>
  <si>
    <t>73(1)</t>
  </si>
  <si>
    <t>74(1)(b)</t>
  </si>
  <si>
    <t>74(1)(c)</t>
  </si>
  <si>
    <t>74(1)(d)</t>
  </si>
  <si>
    <t>75(1)(a)</t>
  </si>
  <si>
    <t>75(1)(b)</t>
  </si>
  <si>
    <t>81(2)</t>
  </si>
  <si>
    <t xml:space="preserve">Fail to give way at intersection       </t>
  </si>
  <si>
    <t>62(1)</t>
  </si>
  <si>
    <t>63(2)</t>
  </si>
  <si>
    <t>63(3)</t>
  </si>
  <si>
    <t xml:space="preserve">Fail to give way not at intersection  </t>
  </si>
  <si>
    <t>74(1)(a)</t>
  </si>
  <si>
    <t>75(1)(c)</t>
  </si>
  <si>
    <t>75(1)(d)</t>
  </si>
  <si>
    <t>77(1)</t>
  </si>
  <si>
    <t>84(1)</t>
  </si>
  <si>
    <t>87(1)</t>
  </si>
  <si>
    <t>Fail to keep clear or give way to police vehicle or emergency vehicle</t>
  </si>
  <si>
    <t>78(1)</t>
  </si>
  <si>
    <t>78(2)</t>
  </si>
  <si>
    <t>79(1)</t>
  </si>
  <si>
    <t>Fail to give way at roundabout</t>
  </si>
  <si>
    <t>114(1)</t>
  </si>
  <si>
    <t>114(2)</t>
  </si>
  <si>
    <t xml:space="preserve">Fail to stop and remain stationary at children's crossing             </t>
  </si>
  <si>
    <t>80(2)</t>
  </si>
  <si>
    <t>80(3)</t>
  </si>
  <si>
    <t>80(4)</t>
  </si>
  <si>
    <t xml:space="preserve">Pass stopped vehicle at children's crossing or pedestrian crossing    </t>
  </si>
  <si>
    <t xml:space="preserve">Pass stopped tram                       </t>
  </si>
  <si>
    <t>163(1)</t>
  </si>
  <si>
    <t>164(1)</t>
  </si>
  <si>
    <t>164A(1)</t>
  </si>
  <si>
    <t>Fail to stop or give way at level crossing or unlawfully enter level crossing (natural person)</t>
  </si>
  <si>
    <t>Unlawfully enter level crossing (body corporate)</t>
  </si>
  <si>
    <t>Failing to leave an entered level crossing as soon as the driver can do so safely</t>
  </si>
  <si>
    <t>Fail to give way not at intersection</t>
  </si>
  <si>
    <t>86(1)</t>
  </si>
  <si>
    <t>87(3)</t>
  </si>
  <si>
    <t>Fail to give way to pedestrian or animal when legally driving on a path, nature strip</t>
  </si>
  <si>
    <t>288(4)</t>
  </si>
  <si>
    <t>289(2)</t>
  </si>
  <si>
    <t>Fail to give way to a vehicle when legally driving on a path or nature strip</t>
  </si>
  <si>
    <t>Heavy Vehicles - speeding and other</t>
  </si>
  <si>
    <t>Exceed speed limit in a heavy vehicle by less than 10 km per hour (natural person)</t>
  </si>
  <si>
    <t>Exceed speed limit in a heavy vehicle by less than 10 km per hour (body corporate)</t>
  </si>
  <si>
    <t>Exceed speed limit in a heavy vehicle by 10 km per hour or more but less than 15 km per hour (natural person)</t>
  </si>
  <si>
    <t>Exceed speed limit in a heavy vehicle by 10 km per hour or more but less than 15 km per hour (body corporate)</t>
  </si>
  <si>
    <t>Exceed speed limit in a heavy vehicle by 15 km per hour or more but less than 25 km per hour (natural person)</t>
  </si>
  <si>
    <t>Exceed speed limit in a heavy vehicle by 15 km per hour or more but less than 25 km per hour (body corporate)</t>
  </si>
  <si>
    <t>Exceed speed limit in a heavy vehicle by 20 km per hour or more but less than 25 km per hour, in circumstances where the speed limit applying to the driver is 110 km per hour (natural person)</t>
  </si>
  <si>
    <t xml:space="preserve">Exceed speed limit in a heavy vehicle by 20 km per hour or more but less than 25 km per hour, in circumstances where the speed limit applying to the driver is 110 km per hour (body corporate) </t>
  </si>
  <si>
    <t>Exceed speed limit in a heavy vehicle by 25 km/h or more but less than 30 km/h (natural person)</t>
  </si>
  <si>
    <t>Exceed speed limit in a heavy vehicle by 25 km per hour or more but less than 30 km per hour (body corporate)</t>
  </si>
  <si>
    <t>Exceed speed limit in a heavy vehicle by 30 km per hour or more but less than 35 km per hour (natural person)</t>
  </si>
  <si>
    <t>Exceed speed limit in a heavy vehicle by 30 km per hour or more but less than 35 km per hour (body corporate)</t>
  </si>
  <si>
    <t xml:space="preserve">Driver of heavy vehicle fail to carry, use or permit inspection of portable warning triangles </t>
  </si>
  <si>
    <t>Keeping left and diverging</t>
  </si>
  <si>
    <t xml:space="preserve">Fail to keep left of oncoming vehicle   </t>
  </si>
  <si>
    <t>131(1)</t>
  </si>
  <si>
    <t>Drive on wrong side of divided road</t>
  </si>
  <si>
    <t>135(1)</t>
  </si>
  <si>
    <t xml:space="preserve">Drive on or over or to the right of dividing lines                      </t>
  </si>
  <si>
    <t>132(2)</t>
  </si>
  <si>
    <t>132(2A)</t>
  </si>
  <si>
    <t xml:space="preserve">Fail to keep left of safety zone        </t>
  </si>
  <si>
    <t>162(1)</t>
  </si>
  <si>
    <t>Fail to keep left of centre of road</t>
  </si>
  <si>
    <t>132(1)</t>
  </si>
  <si>
    <t>Fail to keep as far left as practicable</t>
  </si>
  <si>
    <t>129(1)</t>
  </si>
  <si>
    <t>130(2)</t>
  </si>
  <si>
    <t>Cross single continuous line or fail to stay within marked lane or line of traffic</t>
  </si>
  <si>
    <t>146(1)</t>
  </si>
  <si>
    <t>146(2)</t>
  </si>
  <si>
    <t xml:space="preserve">Improperly pass or change lanes or line of traffic without giving way                    </t>
  </si>
  <si>
    <t>148(1)</t>
  </si>
  <si>
    <t>148(2)</t>
  </si>
  <si>
    <t>148A</t>
  </si>
  <si>
    <t xml:space="preserve">Fail to give way when merging           </t>
  </si>
  <si>
    <t xml:space="preserve">Drive in wrong direction on a one-way service road                    </t>
  </si>
  <si>
    <t xml:space="preserve">Drive on or over painted island with double lines                     </t>
  </si>
  <si>
    <t>138(1)</t>
  </si>
  <si>
    <t>Fail to keep left other than double lines</t>
  </si>
  <si>
    <t xml:space="preserve">Drive on or over painted island other than double lines                     </t>
  </si>
  <si>
    <t>Long vehicle failing to keep minimum distance behind another long vehicle</t>
  </si>
  <si>
    <t>127(1)</t>
  </si>
  <si>
    <t xml:space="preserve">Reverse from median strip parking area  </t>
  </si>
  <si>
    <t>212(2)</t>
  </si>
  <si>
    <t xml:space="preserve">Reverse when unsafe or further than is reasonable                     </t>
  </si>
  <si>
    <t>Drive motor vehicle on a path, nature strip, traffic island or dividing strip</t>
  </si>
  <si>
    <t>137(1)</t>
  </si>
  <si>
    <t>288(1)</t>
  </si>
  <si>
    <t>289(1)</t>
  </si>
  <si>
    <t>Fail to remove thing dropped from vehicle on road or put on road</t>
  </si>
  <si>
    <t>293(2)</t>
  </si>
  <si>
    <t xml:space="preserve">Leave motor vehicle unattended with keys in ignition, motor running, brakes not secured or doors unlocked                                   </t>
  </si>
  <si>
    <t xml:space="preserve">Fail to drive sufficient distance behind a vehicle                </t>
  </si>
  <si>
    <t xml:space="preserve">Fail to obey traffic direction given by police officer or authorised person                                                              </t>
  </si>
  <si>
    <t>304(1)</t>
  </si>
  <si>
    <t xml:space="preserve">Drive in a tram lane/tram way           </t>
  </si>
  <si>
    <t>155(1)</t>
  </si>
  <si>
    <t>155A(1)</t>
  </si>
  <si>
    <t>Enter an intersection or crossing when the intersection or crossing is blocked or the road beyond the intersection or crossing is blocked</t>
  </si>
  <si>
    <t>128A(1)</t>
  </si>
  <si>
    <t xml:space="preserve">Impede a tram                           </t>
  </si>
  <si>
    <t>76(1)</t>
  </si>
  <si>
    <t>76(2)</t>
  </si>
  <si>
    <t>Interfere with, or interrupt, a funeral procession</t>
  </si>
  <si>
    <t>77A</t>
  </si>
  <si>
    <t xml:space="preserve">Stop on a keep clear marking            </t>
  </si>
  <si>
    <t>96(1)</t>
  </si>
  <si>
    <t xml:space="preserve">Ride motor bike more than two abreast    </t>
  </si>
  <si>
    <t>151(1)</t>
  </si>
  <si>
    <t>151(2)</t>
  </si>
  <si>
    <t xml:space="preserve">Drive over continuous white edge line   </t>
  </si>
  <si>
    <t xml:space="preserve">Drive motor vehicle with person in attached trailer                   </t>
  </si>
  <si>
    <t>298(1)</t>
  </si>
  <si>
    <t xml:space="preserve">Fail to comply with roundabout requirements                           </t>
  </si>
  <si>
    <t>115(1)</t>
  </si>
  <si>
    <t>Drive unlawfully in bicycle lane</t>
  </si>
  <si>
    <t>153(1)</t>
  </si>
  <si>
    <t>Drive unlawfully in bus, transit or truck lane</t>
  </si>
  <si>
    <t>154(1)</t>
  </si>
  <si>
    <t>154A(1)</t>
  </si>
  <si>
    <t>154A(3)</t>
  </si>
  <si>
    <t>154A(5)</t>
  </si>
  <si>
    <t>156(1)</t>
  </si>
  <si>
    <t>157(1)</t>
  </si>
  <si>
    <t>Overtaking</t>
  </si>
  <si>
    <t xml:space="preserve">Pass to right or left of tram           </t>
  </si>
  <si>
    <t>160(3)</t>
  </si>
  <si>
    <t>Pass to right of right turning vehicle or a vehicle making a U-turn from the centre of the road</t>
  </si>
  <si>
    <t>142(1)</t>
  </si>
  <si>
    <t>143(2)</t>
  </si>
  <si>
    <t>Overtake vehicle on left</t>
  </si>
  <si>
    <t>141(1)</t>
  </si>
  <si>
    <t>Increase speed when being overtaken</t>
  </si>
  <si>
    <t>Overtake vehicle with do not overtake turning vehicle sign on left</t>
  </si>
  <si>
    <t>143(1)</t>
  </si>
  <si>
    <t>143(1A)</t>
  </si>
  <si>
    <t>Fail to leave enough room when overtaking, or cut in too soon</t>
  </si>
  <si>
    <t>Fail to pass a bicycle or an electric scooter at a sufficient distance</t>
  </si>
  <si>
    <t>144A(1)</t>
  </si>
  <si>
    <t>144A(1A)</t>
  </si>
  <si>
    <t>Drive past or overtake tram turning right or giving right change of direction signal</t>
  </si>
  <si>
    <t>161(3)</t>
  </si>
  <si>
    <t>Parking</t>
  </si>
  <si>
    <t>Stopped in a slip lane</t>
  </si>
  <si>
    <t>203A</t>
  </si>
  <si>
    <t>Stopped contrary to a no parking sign</t>
  </si>
  <si>
    <t>Parked in a road related area (except in a median strip parking area) where vehicle not facing direction of adjacent traffic</t>
  </si>
  <si>
    <t>208A(1)</t>
  </si>
  <si>
    <t>Stopped on a painted island</t>
  </si>
  <si>
    <t>197(1A)</t>
  </si>
  <si>
    <t>Stopped on a traffic island</t>
  </si>
  <si>
    <t>197(1B)</t>
  </si>
  <si>
    <t>Stopped within 20 metres before a sign displaying the words "tram stop" or "tram stop request"</t>
  </si>
  <si>
    <t>196(1)</t>
  </si>
  <si>
    <t>Parked less than 3 metres from continuous dividing line or dividing strip</t>
  </si>
  <si>
    <t>208(1)</t>
  </si>
  <si>
    <t>Stopped on or across a driveway or other way of access</t>
  </si>
  <si>
    <t>198(2)</t>
  </si>
  <si>
    <t>Stopped on a road within 10 metres before or after a safety zone</t>
  </si>
  <si>
    <t>190(1)</t>
  </si>
  <si>
    <t>Parking for longer than indicated</t>
  </si>
  <si>
    <t>205(1)</t>
  </si>
  <si>
    <t>Parked - fail to pay fee and obey instructions on sign, meter, ticket or ticket-vending machine</t>
  </si>
  <si>
    <t>207(2)</t>
  </si>
  <si>
    <t>Stopped on a bicycle parking area</t>
  </si>
  <si>
    <t>Stopped on a motor bike parking area</t>
  </si>
  <si>
    <t>Parked contrary to requirement of parking area</t>
  </si>
  <si>
    <t>209(2)</t>
  </si>
  <si>
    <t>Parked - fail to comply with angle parking requirement</t>
  </si>
  <si>
    <t>210(1)</t>
  </si>
  <si>
    <t>Parked - fail to comply with 90° angle parking requirement</t>
  </si>
  <si>
    <t>Parked not completely within a parking bay</t>
  </si>
  <si>
    <t>211(2)</t>
  </si>
  <si>
    <t>Parked - long vehicle exceeding minimum number of bays</t>
  </si>
  <si>
    <t>211(3)</t>
  </si>
  <si>
    <t>Parked - wide vehicle exceeding minimum number of bays</t>
  </si>
  <si>
    <t>Stopped on a marked foot crossing</t>
  </si>
  <si>
    <t>173(1)</t>
  </si>
  <si>
    <t xml:space="preserve">Stopped within 10 metres before marked foot crossing </t>
  </si>
  <si>
    <t>Stopped within 3 metres after marked foot crossing</t>
  </si>
  <si>
    <t>Stopped within 10 metres before bicycle crossing lights</t>
  </si>
  <si>
    <t>174(2)</t>
  </si>
  <si>
    <t>Stopped within 3 metres after bicycle crossing lights</t>
  </si>
  <si>
    <t>Stopped in a loading zone</t>
  </si>
  <si>
    <t>179(1)</t>
  </si>
  <si>
    <t>Stopped in a loading zone longer than 30 minutes</t>
  </si>
  <si>
    <t>179(2)(a)</t>
  </si>
  <si>
    <t>Stopped in a loading zone longer than indicated time</t>
  </si>
  <si>
    <t>179(2)(b)</t>
  </si>
  <si>
    <t>Stopped in a truck zone</t>
  </si>
  <si>
    <t>180(1)</t>
  </si>
  <si>
    <t>Stopped in a mail zone</t>
  </si>
  <si>
    <t>186(1)</t>
  </si>
  <si>
    <t>Stopped in a works zone</t>
  </si>
  <si>
    <t>181(1)</t>
  </si>
  <si>
    <t>Stopped in a taxi zone</t>
  </si>
  <si>
    <t>182(1)</t>
  </si>
  <si>
    <t>Stopped in a bus zone</t>
  </si>
  <si>
    <t>183(1)</t>
  </si>
  <si>
    <t>Stopped in a permit zone</t>
  </si>
  <si>
    <t>185(1)</t>
  </si>
  <si>
    <t>Stopped - double parked</t>
  </si>
  <si>
    <t>189(1)</t>
  </si>
  <si>
    <t>Stopped within 1 metre of fire hydrant</t>
  </si>
  <si>
    <t>194(1)</t>
  </si>
  <si>
    <t>Stopped within 1 metre of fire hydrant indicator</t>
  </si>
  <si>
    <t>Stopped within 1 metre of fire plug indicator</t>
  </si>
  <si>
    <t>Stopped on a bus stop</t>
  </si>
  <si>
    <t>195(1)</t>
  </si>
  <si>
    <t>Stopped within 20 metres before a sign indicating a bus stop</t>
  </si>
  <si>
    <t>Stopped within 10 metres after a sign indicating a bus stop</t>
  </si>
  <si>
    <t>Stopped on a bicycle path</t>
  </si>
  <si>
    <t>197(1)</t>
  </si>
  <si>
    <t>Stopped on a footpath</t>
  </si>
  <si>
    <t>Stopped on a shared path</t>
  </si>
  <si>
    <t>Stopped on a dividing strip</t>
  </si>
  <si>
    <t>Stopped on a nature strip</t>
  </si>
  <si>
    <t>Stopped within 3 metres of a public post box</t>
  </si>
  <si>
    <t>199(1)</t>
  </si>
  <si>
    <t>Stopped within 20 metres of intersection with traffic lights</t>
  </si>
  <si>
    <t>170(2)</t>
  </si>
  <si>
    <t>Parked not facing direction of travel</t>
  </si>
  <si>
    <t>Parked not parallel to far left side of two-way road</t>
  </si>
  <si>
    <t>Parked not as near as practicable to far left side of two-way road</t>
  </si>
  <si>
    <t>Parked not parallel to far left side of one-way road</t>
  </si>
  <si>
    <t>Parked not parallel to far right side of one-way road</t>
  </si>
  <si>
    <t>Parked not as near as practicable to far left side of one-way road</t>
  </si>
  <si>
    <t>Parked not as near as practicable to far right side of one-way road</t>
  </si>
  <si>
    <t>Parked less than 1 metre from other vehicle</t>
  </si>
  <si>
    <t>Parked - fail to leave 3 metres of road for other vehicle to pass</t>
  </si>
  <si>
    <t>Parked unreasonably obstructing the path of vehicles</t>
  </si>
  <si>
    <t>Parked unreasonably obstructing the path of pedestrians</t>
  </si>
  <si>
    <t>Stopped next to a yellow edge line</t>
  </si>
  <si>
    <t>Stopped on a level crossing</t>
  </si>
  <si>
    <t>Stopped within 20 metres before level crossing</t>
  </si>
  <si>
    <t>Stopped within 20 metres after level crossing</t>
  </si>
  <si>
    <t>Stopped on a freeway</t>
  </si>
  <si>
    <t>177(1)</t>
  </si>
  <si>
    <t>Stopped in an emergency stopping lane</t>
  </si>
  <si>
    <t>Stopped in a bus lane</t>
  </si>
  <si>
    <t>187(1)</t>
  </si>
  <si>
    <t>Stopped in a transit lane</t>
  </si>
  <si>
    <t>Stopped in a truck lane</t>
  </si>
  <si>
    <t>Stopped in a tram lane</t>
  </si>
  <si>
    <t>187(2)</t>
  </si>
  <si>
    <t>Stopped on a tram track</t>
  </si>
  <si>
    <t xml:space="preserve">No stopping in bus lane </t>
  </si>
  <si>
    <t>187(3)</t>
  </si>
  <si>
    <t>Stopped in a shared zone</t>
  </si>
  <si>
    <t>Stopped in a safety zone</t>
  </si>
  <si>
    <t>Stopped within 10 metres before a safety zone</t>
  </si>
  <si>
    <t>Stopped within 10 metres after a safety zone</t>
  </si>
  <si>
    <t>Stopped near an obstruction</t>
  </si>
  <si>
    <t>Stopped on a bridge, causeway, ramp or similar structure with width less than approach road</t>
  </si>
  <si>
    <t>192(1)</t>
  </si>
  <si>
    <t>Stopped in a tunnel with width less than approach road</t>
  </si>
  <si>
    <t>192(2)</t>
  </si>
  <si>
    <t>Stopped in an underpass with width less than approach road</t>
  </si>
  <si>
    <t>Stopped on a crest not in a built-up area</t>
  </si>
  <si>
    <t>193(1)</t>
  </si>
  <si>
    <t>Stopped near a crest not in a built-up area</t>
  </si>
  <si>
    <t>Stopped on a curve not in a built-up area</t>
  </si>
  <si>
    <t>Stopped near a curve not in a built-up area</t>
  </si>
  <si>
    <t>Stopped - obstruct access to a footpath</t>
  </si>
  <si>
    <t>198(1)</t>
  </si>
  <si>
    <t>Stopped - obstruct access to a bicycle path</t>
  </si>
  <si>
    <t>Stopped - obstruct access to a passageway</t>
  </si>
  <si>
    <t>Stopped - obstruct access from a footpath</t>
  </si>
  <si>
    <t>Stopped - obstruct access from a bicycle path</t>
  </si>
  <si>
    <t>Stopped - obstruct access from a passageway</t>
  </si>
  <si>
    <t>Stopped heavy vehicle not on shoulder of road</t>
  </si>
  <si>
    <t>200(1)</t>
  </si>
  <si>
    <t>Stopped long vehicle not on shoulder of road</t>
  </si>
  <si>
    <t>Stopped heavy vehicle in built-up area longer than 1 hour</t>
  </si>
  <si>
    <t>200(2)</t>
  </si>
  <si>
    <t>Stopped long vehicle in built-up area longer than 1 hour</t>
  </si>
  <si>
    <t>Stopped  - clearance and side marker lights not operating effectively and visible</t>
  </si>
  <si>
    <t>220(1)(a)</t>
  </si>
  <si>
    <t>Stopped - parking lights not operating effectively and visible</t>
  </si>
  <si>
    <t>220(1)(b)</t>
  </si>
  <si>
    <t>Stopping contrary to a no stopping sign</t>
  </si>
  <si>
    <t>Stopping on a children's crossing</t>
  </si>
  <si>
    <t>171(1)</t>
  </si>
  <si>
    <t>Stopping within 20 metres before a children's crossing</t>
  </si>
  <si>
    <t>Stopping within 10 metres after a children's crossing</t>
  </si>
  <si>
    <t>Stopped on a pedestrian crossing</t>
  </si>
  <si>
    <t>172(1)</t>
  </si>
  <si>
    <t>Stopped within 20 metres before pedestrian crossing</t>
  </si>
  <si>
    <t>Stopped within 10 metres after pedestrian crossing</t>
  </si>
  <si>
    <t>Stopped on a clearway</t>
  </si>
  <si>
    <t>176(1)</t>
  </si>
  <si>
    <t>Stopped in a parking area for people with disabilities either - (a) without a current parking permit for people with disabilities clearly displayed in the vehicle; or (b) not in accordance with the permit conditions</t>
  </si>
  <si>
    <t>203(1)</t>
  </si>
  <si>
    <t>Stopped within 10 metres of intersection</t>
  </si>
  <si>
    <t>170(3)</t>
  </si>
  <si>
    <t>Stopped in an intersection</t>
  </si>
  <si>
    <t>170(1)</t>
  </si>
  <si>
    <t>Disobey direction to move vehicle from parking area for people with disabilities</t>
  </si>
  <si>
    <t>203(4)</t>
  </si>
  <si>
    <t>Stopped in a bus only lane</t>
  </si>
  <si>
    <t>Stopped in a parking area for electric-powered vehicles</t>
  </si>
  <si>
    <t>203B(1)</t>
  </si>
  <si>
    <t>Stopped in a parking area for the charging of electric-powered vehicles</t>
  </si>
  <si>
    <t>203C(1)</t>
  </si>
  <si>
    <r>
      <rPr>
        <sz val="10"/>
        <color rgb="FF000000"/>
        <rFont val="Arial"/>
      </rPr>
      <t xml:space="preserve">Parked or stopped on a reserve without consent - offence against the </t>
    </r>
    <r>
      <rPr>
        <i/>
        <sz val="10"/>
        <color rgb="FF000000"/>
        <rFont val="Arial"/>
      </rPr>
      <t>Melbourne Parks and Gardens (Joint Trustee Reserves) Regulations 1994</t>
    </r>
  </si>
  <si>
    <t>GG1 of 12 January 1995</t>
  </si>
  <si>
    <t xml:space="preserve">Drive motor vehicle with TV or VDU operating                          </t>
  </si>
  <si>
    <t>299(1)</t>
  </si>
  <si>
    <t>Use handheld mobile phone while driving</t>
  </si>
  <si>
    <t>300(1)</t>
  </si>
  <si>
    <t>Learner driver, holder of a probationary driver licence or restricted motor cycle licence using any mobile phone</t>
  </si>
  <si>
    <t>300(1A)</t>
  </si>
  <si>
    <t>Use of handheld mobile phone by rider of bicycle, rider of electric scooter or person on wheeled recreational device or driver of vehicle that is not a motor vehicle</t>
  </si>
  <si>
    <t>300(1C)</t>
  </si>
  <si>
    <t>Ride motor bike without helmet or with passenger without helmet</t>
  </si>
  <si>
    <t>270(1)</t>
  </si>
  <si>
    <t xml:space="preserve">Fail to have full control, uninterrupted view, at least one hand on handlebars (motor bikes only) or both feet on footrests while motor bike moving                                                                 </t>
  </si>
  <si>
    <t>271(1)</t>
  </si>
  <si>
    <t>297(1)</t>
  </si>
  <si>
    <t>297(1A)</t>
  </si>
  <si>
    <t>297(2)</t>
  </si>
  <si>
    <t>297(3)</t>
  </si>
  <si>
    <t>Passenger on motor bike/sidecar not wearing helmet</t>
  </si>
  <si>
    <t>270(2)</t>
  </si>
  <si>
    <t>Pillion passenger not properly seated on motor bike</t>
  </si>
  <si>
    <t>271(2)</t>
  </si>
  <si>
    <t>271(5B)</t>
  </si>
  <si>
    <t>Rider improperly carrying pillion/sidecar passenger on a motor bike</t>
  </si>
  <si>
    <t>271(3)</t>
  </si>
  <si>
    <t>271(4)</t>
  </si>
  <si>
    <t>271(5)</t>
  </si>
  <si>
    <t>271(5A)</t>
  </si>
  <si>
    <t>Rider not ensuring sidecar passenger properly seated</t>
  </si>
  <si>
    <t>271(5C)</t>
  </si>
  <si>
    <t>Lane filtering on a motorcycle in excess of 30 km per hour</t>
  </si>
  <si>
    <t>151A</t>
  </si>
  <si>
    <t>Cause hazard to person or vehicle by opening door or alighting from vehicle</t>
  </si>
  <si>
    <t>269(3)</t>
  </si>
  <si>
    <t>Drive or travel with any part of body protruding from motor vehicle</t>
  </si>
  <si>
    <t>268(3)</t>
  </si>
  <si>
    <t>268(4)</t>
  </si>
  <si>
    <t xml:space="preserve">Passenger occupying same seating position as another passenger  </t>
  </si>
  <si>
    <t>265(1)</t>
  </si>
  <si>
    <t>Driver failing to wear properly adjusted and fastened approved seatbelt</t>
  </si>
  <si>
    <t>Driver occupying the same seating position as another passenger</t>
  </si>
  <si>
    <t>264(1)(c)</t>
  </si>
  <si>
    <t>Fail to wear properly fastened and adjusted seat belt (passenger)</t>
  </si>
  <si>
    <t>Driving with passenger under 16 not restrained</t>
  </si>
  <si>
    <t>266(1)</t>
  </si>
  <si>
    <t>Driiving with passenger under 16 occupying same seating position as another passenger</t>
  </si>
  <si>
    <t>Driver failing to ensure that passenger 16 years or older wearing properly fastened and adjusted seatbelt</t>
  </si>
  <si>
    <t>265(4)</t>
  </si>
  <si>
    <t>Travel in or on part of motor vehicle not designed for carriage of passengers or goods (passenger)</t>
  </si>
  <si>
    <t>268(1)</t>
  </si>
  <si>
    <t>Travel improperly seated or unrestrained in or on part of motor vehicle designed for carriage of goods</t>
  </si>
  <si>
    <t>268(2)</t>
  </si>
  <si>
    <t>Driver travelling with a passenger in or on a part of a motor vehicle not designed for the carriage of passengers or goods</t>
  </si>
  <si>
    <t>268(4A)</t>
  </si>
  <si>
    <t>Driver carrying passenger improperly seated or unrestrained in or on part of motor vehicle designed for carriage of goods</t>
  </si>
  <si>
    <t>268(4B)</t>
  </si>
  <si>
    <t>Leading an animal while driving a vehicle</t>
  </si>
  <si>
    <t>301(1)</t>
  </si>
  <si>
    <t>301(2)</t>
  </si>
  <si>
    <t>301(3)</t>
  </si>
  <si>
    <t>301(4)</t>
  </si>
  <si>
    <t>Signalling</t>
  </si>
  <si>
    <t>Fail to give signal</t>
  </si>
  <si>
    <t>46(1)</t>
  </si>
  <si>
    <t>53(1)</t>
  </si>
  <si>
    <t>53(2)</t>
  </si>
  <si>
    <t>Fail to cancel or incorrectly operate signal</t>
  </si>
  <si>
    <t>118(2)</t>
  </si>
  <si>
    <t>46(4)</t>
  </si>
  <si>
    <t>48(4)</t>
  </si>
  <si>
    <t>112(2)</t>
  </si>
  <si>
    <t>112(3)</t>
  </si>
  <si>
    <t>113(3)</t>
  </si>
  <si>
    <t>117(1)</t>
  </si>
  <si>
    <t>117(2)</t>
  </si>
  <si>
    <t>118(1)</t>
  </si>
  <si>
    <t>Signals</t>
  </si>
  <si>
    <t>Fail to obey traffic lights (natural person)</t>
  </si>
  <si>
    <t>57(2)</t>
  </si>
  <si>
    <t>59(1)</t>
  </si>
  <si>
    <t>61(2)</t>
  </si>
  <si>
    <t xml:space="preserve">Fail to obey with overhead lane control devices (natural person)  </t>
  </si>
  <si>
    <t>152(1)</t>
  </si>
  <si>
    <t>Fail to stop for a red B light (natural person)</t>
  </si>
  <si>
    <t>281(a)</t>
  </si>
  <si>
    <t>281(b)</t>
  </si>
  <si>
    <t>Fail to stop for a yellow B light (natural person)</t>
  </si>
  <si>
    <t>282(a)</t>
  </si>
  <si>
    <t>282(b)</t>
  </si>
  <si>
    <t>Proceed through B lights when not permitted (natural person)</t>
  </si>
  <si>
    <t>284(a)</t>
  </si>
  <si>
    <t>284(b)</t>
  </si>
  <si>
    <t>286(2)(a)</t>
  </si>
  <si>
    <t>286(2)(b)</t>
  </si>
  <si>
    <t>286(2)(c)</t>
  </si>
  <si>
    <t>Entering intersection while red arrow or red light showing (body corporate)</t>
  </si>
  <si>
    <t xml:space="preserve">Failure of tram driver to obey T light  </t>
  </si>
  <si>
    <t>279(2)</t>
  </si>
  <si>
    <t>279(3)</t>
  </si>
  <si>
    <t>Fail to give way when turning at a flashing yellow light at an intersection</t>
  </si>
  <si>
    <t>Fail to obey yellow traffic lights or disobey yellow traffic lights</t>
  </si>
  <si>
    <t xml:space="preserve">57(1) </t>
  </si>
  <si>
    <t xml:space="preserve">Driver fail to leave intersection asap </t>
  </si>
  <si>
    <t xml:space="preserve">61(5) </t>
  </si>
  <si>
    <t>Driver fail to give way at a marked foot crossing</t>
  </si>
  <si>
    <t>Driver fail to stop for twin red lights</t>
  </si>
  <si>
    <t>66(1)</t>
  </si>
  <si>
    <t>66(4)</t>
  </si>
  <si>
    <t>Driver of public bus failing to leave intersection asap if B light changes to red or yellow while in the intersection; fail to clear intersection asap if entering on yellow light; fail to leave intersection as soon as practicable...</t>
  </si>
  <si>
    <t>286(3)</t>
  </si>
  <si>
    <t>57(3)</t>
  </si>
  <si>
    <t>60A(1)</t>
  </si>
  <si>
    <t>60A(2)</t>
  </si>
  <si>
    <t>Fail to obey turn prohibition or requirement sign or marking</t>
  </si>
  <si>
    <t>34(1)</t>
  </si>
  <si>
    <t>39(1)</t>
  </si>
  <si>
    <t>39(2)</t>
  </si>
  <si>
    <t>43A</t>
  </si>
  <si>
    <t>88(1)</t>
  </si>
  <si>
    <t>88(2)</t>
  </si>
  <si>
    <t>159(1)</t>
  </si>
  <si>
    <t>212(1)</t>
  </si>
  <si>
    <t xml:space="preserve">Fail to obey one-way or no entry sign   </t>
  </si>
  <si>
    <t>98(1)</t>
  </si>
  <si>
    <t>Fail to obey no overtaking or passing or no overtaking on bridge sign</t>
  </si>
  <si>
    <t xml:space="preserve">Fail to obey keep left or keep right sign                             </t>
  </si>
  <si>
    <t>99(1)</t>
  </si>
  <si>
    <t>99(2)</t>
  </si>
  <si>
    <t>Fail to obey stop sign</t>
  </si>
  <si>
    <t>101(1)</t>
  </si>
  <si>
    <t>101(2)</t>
  </si>
  <si>
    <t>67(1)</t>
  </si>
  <si>
    <t>Fail to obey give way sign</t>
  </si>
  <si>
    <t>69(1)</t>
  </si>
  <si>
    <t>71(1)</t>
  </si>
  <si>
    <t xml:space="preserve">Fail to obey emergency stopping lane only sign                        </t>
  </si>
  <si>
    <t>95(1)</t>
  </si>
  <si>
    <t xml:space="preserve">Fail to obey no trucks sign             </t>
  </si>
  <si>
    <t>104(2)</t>
  </si>
  <si>
    <t>104(3)</t>
  </si>
  <si>
    <t xml:space="preserve">Fail to obey trucks must enter or buses must enter sign          </t>
  </si>
  <si>
    <t xml:space="preserve">Disobey information on a road access sign                             </t>
  </si>
  <si>
    <t xml:space="preserve"> 97(1)</t>
  </si>
  <si>
    <t xml:space="preserve">Fail to obey no buses sign              </t>
  </si>
  <si>
    <t>106(2)</t>
  </si>
  <si>
    <t>106(3)</t>
  </si>
  <si>
    <t>Fail to obey safety ramp or arrester bed sign</t>
  </si>
  <si>
    <t>101A(1)</t>
  </si>
  <si>
    <t>Fail to obey traffic lane arrow</t>
  </si>
  <si>
    <t>92(1)</t>
  </si>
  <si>
    <t>Speeding - vehicles other than Heavy Vehicles</t>
  </si>
  <si>
    <t xml:space="preserve">Exceed speed limit in a vehicle other than a heavy vehicle by less than 10 km per hour (natural person)     </t>
  </si>
  <si>
    <t>Exceed speed limit in a vehicle other than a heavy vehicle by less than 10 km per hour (body corporate)</t>
  </si>
  <si>
    <t>Exceed speed limit in a vehicle other than a heavy vehicle by 10 km per hour or more but less than 15 km per hour (natural person)</t>
  </si>
  <si>
    <t>Exceed speed limit in a vehicle other than a heavy vehicle by 10 km per hour or more but less than 15 km per hour (body corporate)</t>
  </si>
  <si>
    <t xml:space="preserve">Exceed speed limit in a vehicle other than a heavy vehicle by 15 km per hour or more but less than 25 km per hour (natural person)   </t>
  </si>
  <si>
    <t>Exceed speed limit in a vehicle other than a heavy vehicle by 15 km per hour or more but less than 25 km per hour (body corporate)</t>
  </si>
  <si>
    <t>Exceed speed limit in a vehicle other than a heavy vehicle in a 110 km per hour zone by 20 km per hour or more but less than 25 km per hour (natural person)</t>
  </si>
  <si>
    <t>Exceed speed limit in a vehicle other than a heavy vehicle in a 110 km per hour zone by 20 km per hour or more but less than 25 km per hour (body corporate)</t>
  </si>
  <si>
    <t>Exceed speed limit in a vehicle other than a heavy vehicle by 25 km per hour or more but less than 30 km per hour (natural person)</t>
  </si>
  <si>
    <t>Exceed speed limit in a vehicle other than a heavy vehicle by 25 km per hour or more but less than 30 km per hour (body corporate)</t>
  </si>
  <si>
    <t xml:space="preserve">Exceed speed limit in a vehicle other than a heavy vehicle by 30 km per hour or more but less than 35 km per hour (natural person)                                           </t>
  </si>
  <si>
    <t>Exceed speed limit in a vehicle other than a heavy vehicle by 30 km per hour or more but less than 35 km per hour (body corporate)</t>
  </si>
  <si>
    <t>Exceed speed limit in a vehicle other than a heavy vehicle by 35 km per hour or more but less than 40 km per hour (natural person)</t>
  </si>
  <si>
    <t>Exceed speed limit in a vehicle other than a heavy vehicle by 35 km per hour or more but less than 40 km per hour (body corporate)</t>
  </si>
  <si>
    <t>Exceed speed limit in a vehicle other than a heavy vehicle by 40 km per hour or more but less than 45 km per hour (natural person)</t>
  </si>
  <si>
    <t>Exceed speed limit in a vehicle other than a heavy vehicle by 40 km per hour or more but less than 45 km per hour (body corporate)</t>
  </si>
  <si>
    <t>Exceed speed limit in a vehicle other than a heavy vehicle by 45 km per hour or more (natural person)</t>
  </si>
  <si>
    <t>Exceed speed limit in a vehicle other than a heavy vehicle by 45 km per hour or more (body corporate)</t>
  </si>
  <si>
    <t>Supervising driver - permit learner driver to drive at excessive speed</t>
  </si>
  <si>
    <t>406(2)</t>
  </si>
  <si>
    <t>Turning</t>
  </si>
  <si>
    <t xml:space="preserve">Perform unsafe U-turn                   </t>
  </si>
  <si>
    <t xml:space="preserve">Make incorrect left, right or U-turn or turn improperly </t>
  </si>
  <si>
    <t>27(1)</t>
  </si>
  <si>
    <t>28(1)</t>
  </si>
  <si>
    <t>28(1A)</t>
  </si>
  <si>
    <t>29(1)</t>
  </si>
  <si>
    <t>31(1)</t>
  </si>
  <si>
    <t>33(1)</t>
  </si>
  <si>
    <t>Enter roundabout from wrong marked lane or line of traffic or disobey traffic lane arrows when in roundabout</t>
  </si>
  <si>
    <t>111(1)</t>
  </si>
  <si>
    <t xml:space="preserve">Fail to have headlights, tail lights and number plate lights on at night or in hazardous weather conditions                                 </t>
  </si>
  <si>
    <t>215(1)(a)</t>
  </si>
  <si>
    <t xml:space="preserve">Fail to have clearance lights or side marker lights on at night or in hazardous weather conditions                                          </t>
  </si>
  <si>
    <t>215(1)(b)</t>
  </si>
  <si>
    <t xml:space="preserve">Fail to dip headlights                  </t>
  </si>
  <si>
    <t xml:space="preserve">Operate any front or rear fog light other than as permitted           </t>
  </si>
  <si>
    <t xml:space="preserve">Use hazard warning lights other than as permitted                     </t>
  </si>
  <si>
    <t>Animal drawn vehicle - fail to have lights and reflectors displayed at night or in hazardous weather conditions</t>
  </si>
  <si>
    <t>Make incorrect U-turn at an intersection</t>
  </si>
  <si>
    <t>Road rules for specific road users:</t>
  </si>
  <si>
    <t>Bicycles</t>
  </si>
  <si>
    <t>Fail to obey traffic direction given by police officer or authorised person</t>
  </si>
  <si>
    <t xml:space="preserve">Fail to obey traffic lights             </t>
  </si>
  <si>
    <t>261(1)</t>
  </si>
  <si>
    <t xml:space="preserve">Bicyclist fail to leave intersection asap </t>
  </si>
  <si>
    <t>Bicyclist fail to stop for red bicycle light</t>
  </si>
  <si>
    <t>260(1)</t>
  </si>
  <si>
    <t>260(2)</t>
  </si>
  <si>
    <t>57(1)</t>
  </si>
  <si>
    <t xml:space="preserve">Fail to comply with overhead lane control devices  </t>
  </si>
  <si>
    <t>Fail to obey traffic sign (other than a traffic sign referred to in Code 2239 or 2240)</t>
  </si>
  <si>
    <t>252(1)</t>
  </si>
  <si>
    <t>252(1A)</t>
  </si>
  <si>
    <t xml:space="preserve">Fail to keep left             </t>
  </si>
  <si>
    <t xml:space="preserve">Fail to give way                        </t>
  </si>
  <si>
    <t>75(1)</t>
  </si>
  <si>
    <t>Fail to give way when entering bicycle storage area</t>
  </si>
  <si>
    <t>247(B)(1)</t>
  </si>
  <si>
    <t>247(B)(2)</t>
  </si>
  <si>
    <t>Unlawfully approach or pass stationary or slow moving police vehicle, emergency vehicle etc.; Fail to give way to police officer, emergency
worker etc. in immediate vicinity of stationary or
slow-moving police vehicle, emergency vehicle etc</t>
  </si>
  <si>
    <t xml:space="preserve">79A(1)
</t>
  </si>
  <si>
    <t>79A(2)</t>
  </si>
  <si>
    <t>79A(3)</t>
  </si>
  <si>
    <t>79A(4)</t>
  </si>
  <si>
    <t xml:space="preserve">Fail to have lights or equipment        </t>
  </si>
  <si>
    <t xml:space="preserve">Bicycle riding too close to the rear of a motor vehicle          </t>
  </si>
  <si>
    <t xml:space="preserve">Carrying passenger on a bicycle improperly </t>
  </si>
  <si>
    <t>246(1)</t>
  </si>
  <si>
    <t>246(2)</t>
  </si>
  <si>
    <t>246(3)</t>
  </si>
  <si>
    <t>Fail to enter bicycle storage area from bicycle lane</t>
  </si>
  <si>
    <t>247A(1)</t>
  </si>
  <si>
    <t xml:space="preserve">Make incorrect left, right or U-turn    </t>
  </si>
  <si>
    <t xml:space="preserve">Riding improperly                     </t>
  </si>
  <si>
    <t>28(2A)</t>
  </si>
  <si>
    <t>Misuse bicycle path, separated footpath or shared path or footpath or fail to use bicycle lane</t>
  </si>
  <si>
    <t>247(1)</t>
  </si>
  <si>
    <t>250(2A)</t>
  </si>
  <si>
    <t>251(1)</t>
  </si>
  <si>
    <t xml:space="preserve">Bicycle or electric scooter drawn by other vehicle          </t>
  </si>
  <si>
    <t>254(1)</t>
  </si>
  <si>
    <t>254(2)</t>
  </si>
  <si>
    <t xml:space="preserve">Ride more than two abreast              </t>
  </si>
  <si>
    <t xml:space="preserve">Rider or passenger failing to wear securely fitted approved bicycle helmet              </t>
  </si>
  <si>
    <t xml:space="preserve">Use a bicycle to carry a person who is not wearing a securely fitted approved bicycle helmet                                      </t>
  </si>
  <si>
    <t>256(3)</t>
  </si>
  <si>
    <t>Ride on dividing strip, nature strip, painted island or traffic island when not permitted</t>
  </si>
  <si>
    <t>Ride across a children's, pedestrian or marked foot crossing</t>
  </si>
  <si>
    <t xml:space="preserve">Overtake to left of left turning vehicle     </t>
  </si>
  <si>
    <t>141(2)</t>
  </si>
  <si>
    <t xml:space="preserve">Fail to comply with roundabout requirements                            </t>
  </si>
  <si>
    <t xml:space="preserve">Fail to obey stop, stop here on red signal or stop here on red arrow sign </t>
  </si>
  <si>
    <t>Fail to obey arrester bed or safety ramp sign</t>
  </si>
  <si>
    <t xml:space="preserve">Perform unsafe U-turn                                                 </t>
  </si>
  <si>
    <t xml:space="preserve">Fail to give signal                     </t>
  </si>
  <si>
    <t>Fail to leave intersection as soon as possible if bicycle crossing lights change to red while in intersection; Fail to leave intersection as soon as possible if unable to stop and entering intersection on yellow light; Fail to clear intersection as soon as possible if lights change to red while in the intersection</t>
  </si>
  <si>
    <t>Fail to stop or give way at level crossing</t>
  </si>
  <si>
    <t xml:space="preserve">Fail to drive sufficient distance behind a vehicle         </t>
  </si>
  <si>
    <t xml:space="preserve">Drive on wrong side of divided road     </t>
  </si>
  <si>
    <t>Drive in wrong direction on a one-way service road</t>
  </si>
  <si>
    <t xml:space="preserve">Improperly overtake or pass or change lanes or line of traffic without giving way              </t>
  </si>
  <si>
    <t xml:space="preserve">Pass to right or left of tram         </t>
  </si>
  <si>
    <t>Fail to keep left of safety zone or stop behind tram</t>
  </si>
  <si>
    <t>Bicyclist carry person in bicycle trailer while bicyclist is under 16, or passenger over 10, or without helmet</t>
  </si>
  <si>
    <t xml:space="preserve">Ride over or conduct a U-turn over a continuous single line, continuous single to left of broken line, or double lines                  </t>
  </si>
  <si>
    <t>Pedestrians</t>
  </si>
  <si>
    <t xml:space="preserve">Fail to obey traffic direction given by police officer or authorised person </t>
  </si>
  <si>
    <t>231(1)</t>
  </si>
  <si>
    <t>232(1)</t>
  </si>
  <si>
    <t>Travel on road contrary to rules</t>
  </si>
  <si>
    <t>238(1)</t>
  </si>
  <si>
    <t>238(2)</t>
  </si>
  <si>
    <t>Use bicycle path contrary to rules</t>
  </si>
  <si>
    <t>239(1)</t>
  </si>
  <si>
    <t xml:space="preserve">Walk improperly on road                 </t>
  </si>
  <si>
    <t>233(1)</t>
  </si>
  <si>
    <t>233(2)</t>
  </si>
  <si>
    <t>234(2)</t>
  </si>
  <si>
    <t xml:space="preserve">Alight from or board a moving vehicle   </t>
  </si>
  <si>
    <t>237(1)</t>
  </si>
  <si>
    <t>269(1)</t>
  </si>
  <si>
    <t xml:space="preserve">Crossing road within 20 metres of pedestrian crossing                 </t>
  </si>
  <si>
    <t>234(1)</t>
  </si>
  <si>
    <t xml:space="preserve">Cross level crossing when not permitted </t>
  </si>
  <si>
    <t>235(1)</t>
  </si>
  <si>
    <t>235(2)</t>
  </si>
  <si>
    <t>235(2A)</t>
  </si>
  <si>
    <t>235A(2)</t>
  </si>
  <si>
    <t xml:space="preserve">Fail to give way when crossing a bicycle path or separated footpath   </t>
  </si>
  <si>
    <t>239(3)</t>
  </si>
  <si>
    <t xml:space="preserve">Person on road to solicit contributions or employment, hitchhike, sell, clean, etc                                                        </t>
  </si>
  <si>
    <t>401(1)</t>
  </si>
  <si>
    <t>401(2)</t>
  </si>
  <si>
    <t>236(4)</t>
  </si>
  <si>
    <t xml:space="preserve">Fail to obey no pedestrians sign or road access sign                  </t>
  </si>
  <si>
    <t>Riders of animals and animal-drawn vehicles</t>
  </si>
  <si>
    <t>Rider or person being carried who is under 18 years fail to wear approved helmet</t>
  </si>
  <si>
    <t>303A</t>
  </si>
  <si>
    <t>Ride animal-drawn vehicle on a road or road related area in the animal-drawn vehicle prohibited area</t>
  </si>
  <si>
    <t>303AA</t>
  </si>
  <si>
    <t xml:space="preserve">Fail to give way to pedestrians on footpath or nature strip           </t>
  </si>
  <si>
    <t xml:space="preserve">Fail to give way to vehicle leaving a roundabout                        </t>
  </si>
  <si>
    <t xml:space="preserve">Ride animal more than two abreast       </t>
  </si>
  <si>
    <t>303(1)</t>
  </si>
  <si>
    <t>303(2)</t>
  </si>
  <si>
    <t>Wheeled recreational devices</t>
  </si>
  <si>
    <t xml:space="preserve">Travel in or on a wheeled recreational device on a prohibited road or disobeying a sign  </t>
  </si>
  <si>
    <t>240(1)</t>
  </si>
  <si>
    <t>240(2)</t>
  </si>
  <si>
    <t>240A</t>
  </si>
  <si>
    <t xml:space="preserve">Travel improperly on a road in or on a wheeled recreational device    </t>
  </si>
  <si>
    <t>241(1)</t>
  </si>
  <si>
    <t>242(1)</t>
  </si>
  <si>
    <t>Travel on rollerblades/roller skates on pedestrian side of separated footpath</t>
  </si>
  <si>
    <t>243(1)</t>
  </si>
  <si>
    <t xml:space="preserve">Person on rollerblades/roller skates failing to keep out of the path of bicycle on bicycle path or separated footpath                        </t>
  </si>
  <si>
    <t>243(2)</t>
  </si>
  <si>
    <t xml:space="preserve">Travel in or on wheeled recreational device while it is being towed by a vehicle, while holding onto moving vehicle, or within 2 metres of the rear of a moving vehicle continuously for more than 200 metres                                                  </t>
  </si>
  <si>
    <t>244(1)</t>
  </si>
  <si>
    <t xml:space="preserve">Travelling improperly on a scooter      </t>
  </si>
  <si>
    <t>244B(1)</t>
  </si>
  <si>
    <t>244B(4)</t>
  </si>
  <si>
    <t>244B(5)</t>
  </si>
  <si>
    <t>Electric personal transporters</t>
  </si>
  <si>
    <t>Travel on a road or road related area other than as part of an electric personal transporter tour</t>
  </si>
  <si>
    <t>244D</t>
  </si>
  <si>
    <t>Travel on a road or road related area that is not an electric personal transporter route or in an electric personal transporter use area</t>
  </si>
  <si>
    <t>244E</t>
  </si>
  <si>
    <t>Travel along a road if there is a bicycle path, footpath, nature strip or shared path adjacent to the road</t>
  </si>
  <si>
    <t>244F(1)</t>
  </si>
  <si>
    <t>Travel on a road with a dividing line or median strip or a speed-limit greater than 50 km per hour or on a one-way road with more than one marked lane</t>
  </si>
  <si>
    <t>244F(2)</t>
  </si>
  <si>
    <t>Travel at night</t>
  </si>
  <si>
    <t>244F(3)</t>
  </si>
  <si>
    <t>Fail to obey no electric personal transporter sign</t>
  </si>
  <si>
    <t>244G</t>
  </si>
  <si>
    <t>Fail to keep as far to the left side of a road as is practicable</t>
  </si>
  <si>
    <t>244H(1)</t>
  </si>
  <si>
    <t>Travel alongside more than one other pedestrian or vehicle travelling on the road or road related area in the same direction</t>
  </si>
  <si>
    <t>244H(2)</t>
  </si>
  <si>
    <t>Fail to keep to the left side on a footpath or shared path</t>
  </si>
  <si>
    <t>244I(1)</t>
  </si>
  <si>
    <t>Fail to give way to a pedestrian on a footpath or shared path or in a shared zone</t>
  </si>
  <si>
    <t>244I(2)</t>
  </si>
  <si>
    <t>Travel on electric personal transporter on bicycle side of separated footpath</t>
  </si>
  <si>
    <t>244J(1)</t>
  </si>
  <si>
    <t>Fail to give way to a pedestrian on a separated footpath</t>
  </si>
  <si>
    <t>244J(2)</t>
  </si>
  <si>
    <t>Fail to keep out of the path of any bicycle on a bicycle path</t>
  </si>
  <si>
    <t>244J(3)</t>
  </si>
  <si>
    <t>244K(1)</t>
  </si>
  <si>
    <t>244L(1)</t>
  </si>
  <si>
    <t>244M(1)</t>
  </si>
  <si>
    <t>Travel on a road or road related area while being towed by a vehicle</t>
  </si>
  <si>
    <t>244N</t>
  </si>
  <si>
    <t>Fail to keep proper control of electric personal transporter</t>
  </si>
  <si>
    <t>244O</t>
  </si>
  <si>
    <t>Travel without wearing a securely fitted approved bicycle helmet</t>
  </si>
  <si>
    <t>244P(1)</t>
  </si>
  <si>
    <t>Fail to have equipment</t>
  </si>
  <si>
    <t>244Q</t>
  </si>
  <si>
    <t>Exceed speed limit</t>
  </si>
  <si>
    <t>244S</t>
  </si>
  <si>
    <t>Carry a person or animal</t>
  </si>
  <si>
    <t>244T</t>
  </si>
  <si>
    <t>Consume intoxicating liquor</t>
  </si>
  <si>
    <t>244U</t>
  </si>
  <si>
    <t>Use handheld mobile phone while travelling</t>
  </si>
  <si>
    <t>244V(1)</t>
  </si>
  <si>
    <t>Electric scooters</t>
  </si>
  <si>
    <t>Ride electric scooter on a road or road related area that is not in an electric scooter use area</t>
  </si>
  <si>
    <t>262A</t>
  </si>
  <si>
    <t>Ride electric scooter that is not provided under a commercially operated share scheme</t>
  </si>
  <si>
    <t>262B</t>
  </si>
  <si>
    <t>Ride electric scooter on a footpath</t>
  </si>
  <si>
    <t>262C</t>
  </si>
  <si>
    <t>Ride electric scooter on a road with a speed-limit greater than 50 km per hour</t>
  </si>
  <si>
    <t>262D(1)</t>
  </si>
  <si>
    <t>Ride electric scooter alongside another rider or pedestrian travelling on the road or road related area in the same direction</t>
  </si>
  <si>
    <t>262E</t>
  </si>
  <si>
    <t>Ride electric scooter if under 18 years of age</t>
  </si>
  <si>
    <t>262F</t>
  </si>
  <si>
    <t>Exceed speed-limit on electric scooter</t>
  </si>
  <si>
    <t>262G</t>
  </si>
  <si>
    <t>Carry any other person on electric scooter</t>
  </si>
  <si>
    <t>262H</t>
  </si>
  <si>
    <t>Consume intoxicating liquor while riding electric scooter</t>
  </si>
  <si>
    <t>262I</t>
  </si>
  <si>
    <t>Erect, display, place, interfere with, alter, deface or remove a traffic control device that is on
or in a road, road related area or the view of any person on a road or road related area</t>
  </si>
  <si>
    <t>7(1)</t>
  </si>
  <si>
    <t>Erect, display or place on a road, in a road related area or in the view of a person on a road or road related area, anything that—
(a) purports to be, or is an imitation of, or is similar to, a traffic control device; or
(b) interferes with the effectiveness of a traffic control device; or
(c) prevents an approaching driver or other road user from clearly distinguishing the whole or
any part of a traffic control device; or
(d) is intended to distract a driver or other road user's attention from a traffic control device</t>
  </si>
  <si>
    <t>7(2)</t>
  </si>
  <si>
    <t>Erect or place a superseded traffic control device on or in a road, road related area or the view of any person on a road or road related area</t>
  </si>
  <si>
    <t>8(1)</t>
  </si>
  <si>
    <t>Drive a vehicle on a road in an organised procession (other than a funeral procession) or a parade without permission</t>
  </si>
  <si>
    <t>Hold a race on a road without permission or not in compliance with the permission</t>
  </si>
  <si>
    <t>Cause or permit a race to be held on a road without permission or not in compliance with the permission</t>
  </si>
  <si>
    <t>28(2)</t>
  </si>
  <si>
    <t>Take part in a race on a road knowing that the race is being held without permission</t>
  </si>
  <si>
    <t>28(3)</t>
  </si>
  <si>
    <t>Take part in a race on a road knowingly contravening any conditions of the permission</t>
  </si>
  <si>
    <t>28(4)</t>
  </si>
  <si>
    <t>Conduct a highway collection on a road without permission or not in compliance with the permission</t>
  </si>
  <si>
    <t>Cause or permit a highway collection to be conducted without permission or not in compliance with the permission</t>
  </si>
  <si>
    <t>Take part in a highway colection knowing that itis being held without permission</t>
  </si>
  <si>
    <t>Take part in a highway collection knowingly contravening any conditions of the permission</t>
  </si>
  <si>
    <t>31(4)</t>
  </si>
  <si>
    <t>Erect, display or place a light—
(a) in a way that prevents, or is likely to prevent, a driver from clearly distinguishing the road
ahead; or
(b) that is a danger or distraction, or is likely to endanger or distract drivers or other road
users</t>
  </si>
  <si>
    <t>Parked or stopped on a reserve without consent</t>
  </si>
  <si>
    <t/>
  </si>
  <si>
    <t>Act/Regulations Title</t>
  </si>
  <si>
    <t>ROAD SAFETY (DRIVERS) REGULATIONS 2019</t>
  </si>
  <si>
    <t>ROAD SAFETY (VEHICLES) REGULATIONS 2021</t>
  </si>
  <si>
    <t>ROAD SAFETY ACT 1986</t>
  </si>
  <si>
    <t>ROAD SAFETY ROAD RULES 2017</t>
  </si>
  <si>
    <t>ROAD SAFETY (TRAFFIC MANAGEMENT) REGULATIONS 2019</t>
  </si>
  <si>
    <t>MELBOURNE PARKS &amp; GARDENS (JOINT TRUSTEE RESERVES) REGULATIONS 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</si>
</sst>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quot;$&quot;#,##0.00_);[Red]\(&quot;$&quot;#,##0.00\)"/>
    <numFmt numFmtId="166" formatCode="0000"/>
    <numFmt numFmtId="167" formatCode="_-* #,##0_-;\-* #,##0_-;_-* &quot;-&quot;??_-;_-@_-"/>
    <numFmt numFmtId="168" formatCode="_-&quot;$&quot;* #,##0_-;\-&quot;$&quot;* #,##0_-;_-&quot;$&quot;* &quot;-&quot;??_-;_-@_-"/>
    <numFmt numFmtId="169" formatCode="_(* #,##0.00_);_(* \(#,##0.00\);_(* &quot;-&quot;??_);_(@_)"/>
  </numFmts>
  <fonts count="15" x14ac:knownFonts="1">
    <font>
      <sz val="11"/>
      <color theme="1"/>
      <name val="Calibri"/>
      <family val="2"/>
      <scheme val="minor"/>
    </font>
    <font>
      <sz val="11"/>
      <color theme="1"/>
      <name val="Calibri"/>
      <family val="2"/>
      <scheme val="minor"/>
    </font>
    <font>
      <sz val="10"/>
      <name val="Arial"/>
      <family val="2"/>
    </font>
    <font>
      <i/>
      <sz val="10"/>
      <name val="Arial"/>
      <family val="2"/>
    </font>
    <font>
      <sz val="10"/>
      <name val="Tahoma"/>
      <family val="2"/>
    </font>
    <font>
      <b/>
      <i/>
      <sz val="10"/>
      <name val="Arial"/>
      <family val="2"/>
    </font>
    <font>
      <b/>
      <i/>
      <sz val="10"/>
      <name val="Tahoma"/>
      <family val="2"/>
    </font>
    <font>
      <b/>
      <sz val="10"/>
      <name val="Arial"/>
      <family val="2"/>
    </font>
    <font>
      <sz val="10"/>
      <name val="Arial"/>
    </font>
    <font>
      <sz val="10"/>
      <color rgb="FF000000"/>
      <name val="Arial"/>
    </font>
    <font>
      <b/>
      <sz val="10"/>
      <name val="Arial"/>
    </font>
    <font>
      <u/>
      <sz val="10"/>
      <color rgb="FF000000"/>
      <name val="Arial"/>
    </font>
    <font>
      <sz val="10"/>
      <color rgb="FF000000"/>
      <name val="Arial"/>
      <family val="2"/>
    </font>
    <font>
      <i/>
      <sz val="10"/>
      <color rgb="FF000000"/>
      <name val="Arial"/>
    </font>
    <font>
      <sz val="11"/>
      <name val="Arial"/>
      <family val="2"/>
    </font>
  </fonts>
  <fills count="24">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FF"/>
        <bgColor indexed="64"/>
      </patternFill>
    </fill>
    <fill>
      <patternFill patternType="solid">
        <fgColor rgb="FF76F576"/>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ACB9CA"/>
        <bgColor indexed="64"/>
      </patternFill>
    </fill>
    <fill>
      <patternFill patternType="solid">
        <fgColor rgb="FFD6DCE4"/>
        <bgColor indexed="64"/>
      </patternFill>
    </fill>
    <fill>
      <patternFill patternType="solid">
        <fgColor rgb="FFFF99FF"/>
        <bgColor indexed="64"/>
      </patternFill>
    </fill>
    <fill>
      <patternFill patternType="solid">
        <fgColor rgb="FFFFF2CC"/>
        <bgColor indexed="64"/>
      </patternFill>
    </fill>
    <fill>
      <patternFill patternType="solid">
        <fgColor theme="4" tint="0.39997558519241921"/>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4">
    <xf numFmtId="0" fontId="0" fillId="0" borderId="0"/>
    <xf numFmtId="0" fontId="2" fillId="0" borderId="0"/>
    <xf numFmtId="0" fontId="2" fillId="0" borderId="0"/>
    <xf numFmtId="0" fontId="1" fillId="0" borderId="0"/>
  </cellStyleXfs>
  <cellXfs count="267">
    <xf numFmtId="0" fontId="0" fillId="0" borderId="0" xfId="0"/>
    <xf numFmtId="0" fontId="2" fillId="0" borderId="1" xfId="1" applyBorder="1" applyAlignment="1">
      <alignment wrapText="1"/>
    </xf>
    <xf numFmtId="0" fontId="2" fillId="0" borderId="1" xfId="1" applyBorder="1" applyAlignment="1">
      <alignment horizontal="left" wrapText="1"/>
    </xf>
    <xf numFmtId="2" fontId="2" fillId="0" borderId="1" xfId="1" applyNumberFormat="1" applyBorder="1" applyAlignment="1">
      <alignment wrapText="1"/>
    </xf>
    <xf numFmtId="0" fontId="4" fillId="0" borderId="1" xfId="1" applyFont="1" applyBorder="1" applyAlignment="1">
      <alignment wrapText="1"/>
    </xf>
    <xf numFmtId="2" fontId="4" fillId="0" borderId="1" xfId="1" applyNumberFormat="1" applyFont="1" applyBorder="1" applyAlignment="1">
      <alignment vertical="top" wrapText="1"/>
    </xf>
    <xf numFmtId="0" fontId="4" fillId="0" borderId="1" xfId="1" applyFont="1" applyBorder="1" applyAlignment="1">
      <alignment vertical="top" wrapText="1"/>
    </xf>
    <xf numFmtId="0" fontId="5" fillId="0" borderId="1" xfId="1" applyFont="1" applyBorder="1" applyAlignment="1">
      <alignment horizontal="center" vertical="top"/>
    </xf>
    <xf numFmtId="164" fontId="3" fillId="0" borderId="1" xfId="1" applyNumberFormat="1" applyFont="1" applyBorder="1" applyAlignment="1">
      <alignment horizontal="right" vertical="top" indent="3"/>
    </xf>
    <xf numFmtId="0" fontId="3" fillId="0" borderId="1" xfId="1" applyFont="1" applyBorder="1" applyAlignment="1">
      <alignment horizontal="left" vertical="top" wrapText="1"/>
    </xf>
    <xf numFmtId="0" fontId="2" fillId="0" borderId="1" xfId="1" applyBorder="1" applyAlignment="1">
      <alignment horizontal="right" vertical="top" indent="3"/>
    </xf>
    <xf numFmtId="164" fontId="2" fillId="0" borderId="1" xfId="1" applyNumberFormat="1" applyBorder="1" applyAlignment="1">
      <alignment horizontal="right" vertical="top"/>
    </xf>
    <xf numFmtId="165" fontId="3" fillId="0" borderId="1" xfId="1" applyNumberFormat="1" applyFont="1" applyBorder="1" applyAlignment="1">
      <alignment horizontal="left" vertical="top" wrapText="1"/>
    </xf>
    <xf numFmtId="0" fontId="3" fillId="0" borderId="1" xfId="1" applyFont="1" applyBorder="1" applyAlignment="1">
      <alignment horizontal="left" vertical="top"/>
    </xf>
    <xf numFmtId="0" fontId="6" fillId="0" borderId="1" xfId="1" applyFont="1" applyBorder="1" applyAlignment="1">
      <alignment horizontal="center" vertical="top"/>
    </xf>
    <xf numFmtId="0" fontId="4" fillId="0" borderId="1" xfId="1" applyFont="1" applyBorder="1" applyAlignment="1">
      <alignment horizontal="left" vertical="top" wrapText="1"/>
    </xf>
    <xf numFmtId="0" fontId="4" fillId="0" borderId="1" xfId="1" applyFont="1" applyBorder="1" applyAlignment="1">
      <alignment horizontal="left" vertical="top"/>
    </xf>
    <xf numFmtId="2" fontId="4" fillId="0" borderId="1" xfId="1" applyNumberFormat="1" applyFont="1" applyBorder="1" applyAlignment="1">
      <alignment wrapText="1"/>
    </xf>
    <xf numFmtId="0" fontId="7" fillId="2" borderId="1" xfId="2" applyFont="1" applyFill="1" applyBorder="1" applyAlignment="1">
      <alignment horizontal="center" wrapText="1"/>
    </xf>
    <xf numFmtId="166" fontId="7" fillId="2" borderId="1" xfId="2" applyNumberFormat="1" applyFont="1" applyFill="1" applyBorder="1" applyAlignment="1">
      <alignment horizontal="center" wrapText="1"/>
    </xf>
    <xf numFmtId="166" fontId="7" fillId="2" borderId="1" xfId="2" applyNumberFormat="1" applyFont="1" applyFill="1" applyBorder="1" applyAlignment="1">
      <alignment horizontal="center"/>
    </xf>
    <xf numFmtId="167" fontId="7" fillId="2" borderId="1" xfId="2" applyNumberFormat="1" applyFont="1" applyFill="1" applyBorder="1" applyAlignment="1">
      <alignment horizontal="center" wrapText="1"/>
    </xf>
    <xf numFmtId="2" fontId="7" fillId="2" borderId="1" xfId="2" applyNumberFormat="1" applyFont="1" applyFill="1" applyBorder="1" applyAlignment="1">
      <alignment horizontal="center" wrapText="1"/>
    </xf>
    <xf numFmtId="168" fontId="7" fillId="2" borderId="1" xfId="2" applyNumberFormat="1" applyFont="1" applyFill="1" applyBorder="1" applyAlignment="1">
      <alignment horizontal="center" wrapText="1"/>
    </xf>
    <xf numFmtId="0" fontId="7" fillId="0" borderId="1" xfId="2" applyFont="1" applyBorder="1" applyAlignment="1">
      <alignment horizontal="center" wrapText="1"/>
    </xf>
    <xf numFmtId="0" fontId="7" fillId="0" borderId="1" xfId="2" applyFont="1" applyBorder="1" applyAlignment="1">
      <alignment horizontal="center"/>
    </xf>
    <xf numFmtId="2" fontId="7" fillId="0" borderId="1" xfId="2" applyNumberFormat="1" applyFont="1" applyBorder="1" applyAlignment="1">
      <alignment horizontal="center" wrapText="1"/>
    </xf>
    <xf numFmtId="168" fontId="7" fillId="0" borderId="1" xfId="2" applyNumberFormat="1" applyFont="1" applyBorder="1" applyAlignment="1">
      <alignment horizontal="center" wrapText="1"/>
    </xf>
    <xf numFmtId="2" fontId="2" fillId="0" borderId="1" xfId="1" applyNumberFormat="1" applyBorder="1" applyAlignment="1">
      <alignment vertical="top"/>
    </xf>
    <xf numFmtId="168" fontId="2" fillId="0" borderId="1" xfId="1" applyNumberFormat="1" applyBorder="1" applyAlignment="1">
      <alignment vertical="top"/>
    </xf>
    <xf numFmtId="0" fontId="7" fillId="3" borderId="1" xfId="2" applyFont="1" applyFill="1" applyBorder="1" applyAlignment="1">
      <alignment vertical="top"/>
    </xf>
    <xf numFmtId="166" fontId="7" fillId="3" borderId="1" xfId="2" applyNumberFormat="1" applyFont="1" applyFill="1" applyBorder="1" applyAlignment="1">
      <alignment horizontal="center" vertical="top"/>
    </xf>
    <xf numFmtId="0" fontId="7" fillId="3" borderId="1" xfId="2" applyFont="1" applyFill="1" applyBorder="1" applyAlignment="1">
      <alignment horizontal="right" vertical="top"/>
    </xf>
    <xf numFmtId="167" fontId="7" fillId="3" borderId="1" xfId="2" applyNumberFormat="1" applyFont="1" applyFill="1" applyBorder="1" applyAlignment="1">
      <alignment horizontal="center" vertical="top"/>
    </xf>
    <xf numFmtId="2" fontId="7" fillId="3" borderId="1" xfId="2" applyNumberFormat="1" applyFont="1" applyFill="1" applyBorder="1" applyAlignment="1">
      <alignment horizontal="center" vertical="top"/>
    </xf>
    <xf numFmtId="168" fontId="7" fillId="3" borderId="1" xfId="2" applyNumberFormat="1" applyFont="1" applyFill="1" applyBorder="1" applyAlignment="1">
      <alignment vertical="top"/>
    </xf>
    <xf numFmtId="2" fontId="7" fillId="3" borderId="1" xfId="2" applyNumberFormat="1" applyFont="1" applyFill="1" applyBorder="1" applyAlignment="1">
      <alignment vertical="top"/>
    </xf>
    <xf numFmtId="0" fontId="7" fillId="4" borderId="1" xfId="2" applyFont="1" applyFill="1" applyBorder="1" applyAlignment="1">
      <alignment vertical="top"/>
    </xf>
    <xf numFmtId="166" fontId="2" fillId="4" borderId="1" xfId="2" applyNumberFormat="1" applyFill="1" applyBorder="1" applyAlignment="1">
      <alignment horizontal="center" vertical="top"/>
    </xf>
    <xf numFmtId="0" fontId="2" fillId="4" borderId="1" xfId="2" applyFill="1" applyBorder="1" applyAlignment="1">
      <alignment vertical="top"/>
    </xf>
    <xf numFmtId="0" fontId="2" fillId="4" borderId="1" xfId="2" applyFill="1" applyBorder="1" applyAlignment="1">
      <alignment horizontal="right" vertical="top"/>
    </xf>
    <xf numFmtId="167" fontId="2" fillId="4" borderId="1" xfId="2" applyNumberFormat="1" applyFill="1" applyBorder="1" applyAlignment="1">
      <alignment horizontal="center" vertical="top"/>
    </xf>
    <xf numFmtId="2" fontId="2" fillId="4" borderId="1" xfId="2" applyNumberFormat="1" applyFill="1" applyBorder="1" applyAlignment="1">
      <alignment horizontal="center" vertical="top"/>
    </xf>
    <xf numFmtId="168" fontId="2" fillId="4" borderId="1" xfId="2" applyNumberFormat="1" applyFill="1" applyBorder="1" applyAlignment="1">
      <alignment vertical="top"/>
    </xf>
    <xf numFmtId="2" fontId="2" fillId="4" borderId="1" xfId="2" applyNumberFormat="1" applyFill="1" applyBorder="1" applyAlignment="1">
      <alignment vertical="top"/>
    </xf>
    <xf numFmtId="0" fontId="7" fillId="0" borderId="1" xfId="2" applyFont="1" applyBorder="1" applyAlignment="1">
      <alignment vertical="top"/>
    </xf>
    <xf numFmtId="166" fontId="2" fillId="0" borderId="1" xfId="2" applyNumberFormat="1" applyBorder="1" applyAlignment="1">
      <alignment horizontal="center" vertical="top"/>
    </xf>
    <xf numFmtId="0" fontId="2" fillId="0" borderId="1" xfId="2" applyBorder="1" applyAlignment="1">
      <alignment vertical="top" wrapText="1"/>
    </xf>
    <xf numFmtId="0" fontId="2" fillId="0" borderId="1" xfId="2" applyBorder="1" applyAlignment="1">
      <alignment horizontal="right" vertical="top"/>
    </xf>
    <xf numFmtId="167" fontId="2" fillId="0" borderId="1" xfId="2" applyNumberFormat="1" applyBorder="1" applyAlignment="1">
      <alignment horizontal="center" vertical="top"/>
    </xf>
    <xf numFmtId="2" fontId="2" fillId="0" borderId="1" xfId="2" applyNumberFormat="1" applyBorder="1" applyAlignment="1">
      <alignment horizontal="center" vertical="top"/>
    </xf>
    <xf numFmtId="168" fontId="2" fillId="0" borderId="1" xfId="2" applyNumberFormat="1" applyBorder="1" applyAlignment="1">
      <alignment vertical="top"/>
    </xf>
    <xf numFmtId="0" fontId="2" fillId="0" borderId="1" xfId="2" applyBorder="1" applyAlignment="1">
      <alignment horizontal="right" vertical="top" wrapText="1"/>
    </xf>
    <xf numFmtId="0" fontId="8" fillId="0" borderId="1" xfId="1" applyFont="1" applyBorder="1"/>
    <xf numFmtId="0" fontId="8" fillId="0" borderId="1" xfId="1" applyFont="1" applyBorder="1" applyAlignment="1">
      <alignment horizontal="center"/>
    </xf>
    <xf numFmtId="2" fontId="8" fillId="0" borderId="1" xfId="1" applyNumberFormat="1" applyFont="1" applyBorder="1"/>
    <xf numFmtId="168" fontId="8" fillId="0" borderId="1" xfId="1" applyNumberFormat="1" applyFont="1" applyBorder="1"/>
    <xf numFmtId="2" fontId="8" fillId="0" borderId="1" xfId="1" applyNumberFormat="1" applyFont="1" applyBorder="1" applyAlignment="1">
      <alignment vertical="top"/>
    </xf>
    <xf numFmtId="168" fontId="8" fillId="0" borderId="1" xfId="1" applyNumberFormat="1" applyFont="1" applyBorder="1" applyAlignment="1">
      <alignment vertical="top"/>
    </xf>
    <xf numFmtId="0" fontId="7" fillId="5" borderId="1" xfId="2" applyFont="1" applyFill="1" applyBorder="1" applyAlignment="1">
      <alignment vertical="top"/>
    </xf>
    <xf numFmtId="166" fontId="7" fillId="5" borderId="1" xfId="2" applyNumberFormat="1" applyFont="1" applyFill="1" applyBorder="1" applyAlignment="1">
      <alignment horizontal="center" vertical="top"/>
    </xf>
    <xf numFmtId="0" fontId="7" fillId="5" borderId="1" xfId="2" applyFont="1" applyFill="1" applyBorder="1" applyAlignment="1">
      <alignment horizontal="right" vertical="top"/>
    </xf>
    <xf numFmtId="167" fontId="7" fillId="5" borderId="1" xfId="2" applyNumberFormat="1" applyFont="1" applyFill="1" applyBorder="1" applyAlignment="1">
      <alignment horizontal="center" vertical="top"/>
    </xf>
    <xf numFmtId="2" fontId="7" fillId="5" borderId="1" xfId="2" applyNumberFormat="1" applyFont="1" applyFill="1" applyBorder="1" applyAlignment="1">
      <alignment horizontal="center" vertical="top"/>
    </xf>
    <xf numFmtId="168" fontId="7" fillId="5" borderId="1" xfId="2" applyNumberFormat="1" applyFont="1" applyFill="1" applyBorder="1" applyAlignment="1">
      <alignment vertical="top"/>
    </xf>
    <xf numFmtId="2" fontId="7" fillId="5" borderId="1" xfId="2" applyNumberFormat="1" applyFont="1" applyFill="1" applyBorder="1" applyAlignment="1">
      <alignment vertical="top"/>
    </xf>
    <xf numFmtId="0" fontId="2" fillId="0" borderId="1" xfId="2" applyBorder="1" applyAlignment="1">
      <alignment horizontal="left" vertical="top" wrapText="1"/>
    </xf>
    <xf numFmtId="0" fontId="2" fillId="0" borderId="1" xfId="1" applyBorder="1"/>
    <xf numFmtId="168" fontId="2" fillId="6" borderId="1" xfId="1" applyNumberFormat="1" applyFill="1" applyBorder="1" applyAlignment="1">
      <alignment vertical="top"/>
    </xf>
    <xf numFmtId="167" fontId="8" fillId="0" borderId="1" xfId="2" applyNumberFormat="1" applyFont="1" applyBorder="1" applyAlignment="1">
      <alignment horizontal="center" vertical="top"/>
    </xf>
    <xf numFmtId="2" fontId="8" fillId="0" borderId="1" xfId="2" applyNumberFormat="1" applyFont="1" applyBorder="1" applyAlignment="1">
      <alignment horizontal="center" vertical="top"/>
    </xf>
    <xf numFmtId="168" fontId="8" fillId="0" borderId="1" xfId="2" applyNumberFormat="1" applyFont="1" applyBorder="1" applyAlignment="1">
      <alignment vertical="top"/>
    </xf>
    <xf numFmtId="0" fontId="2" fillId="0" borderId="1" xfId="2" applyBorder="1" applyAlignment="1">
      <alignment vertical="top"/>
    </xf>
    <xf numFmtId="0" fontId="7" fillId="7" borderId="1" xfId="2" applyFont="1" applyFill="1" applyBorder="1" applyAlignment="1">
      <alignment vertical="top"/>
    </xf>
    <xf numFmtId="166" fontId="7" fillId="7" borderId="1" xfId="2" applyNumberFormat="1" applyFont="1" applyFill="1" applyBorder="1" applyAlignment="1">
      <alignment horizontal="center" vertical="top"/>
    </xf>
    <xf numFmtId="0" fontId="7" fillId="7" borderId="1" xfId="2" applyFont="1" applyFill="1" applyBorder="1" applyAlignment="1">
      <alignment horizontal="right" vertical="top"/>
    </xf>
    <xf numFmtId="167" fontId="7" fillId="7" borderId="1" xfId="2" applyNumberFormat="1" applyFont="1" applyFill="1" applyBorder="1" applyAlignment="1">
      <alignment horizontal="center" vertical="top"/>
    </xf>
    <xf numFmtId="2" fontId="7" fillId="7" borderId="1" xfId="2" applyNumberFormat="1" applyFont="1" applyFill="1" applyBorder="1" applyAlignment="1">
      <alignment horizontal="center" vertical="top"/>
    </xf>
    <xf numFmtId="168" fontId="7" fillId="7" borderId="1" xfId="2" applyNumberFormat="1" applyFont="1" applyFill="1" applyBorder="1" applyAlignment="1">
      <alignment vertical="top"/>
    </xf>
    <xf numFmtId="2" fontId="7" fillId="7" borderId="1" xfId="2" applyNumberFormat="1" applyFont="1" applyFill="1" applyBorder="1" applyAlignment="1">
      <alignment vertical="top"/>
    </xf>
    <xf numFmtId="0" fontId="9" fillId="0" borderId="1" xfId="2" applyFont="1" applyBorder="1" applyAlignment="1">
      <alignment vertical="top" wrapText="1"/>
    </xf>
    <xf numFmtId="166" fontId="2" fillId="0" borderId="2" xfId="2" applyNumberFormat="1" applyBorder="1" applyAlignment="1">
      <alignment horizontal="center" vertical="top"/>
    </xf>
    <xf numFmtId="0" fontId="2" fillId="0" borderId="1" xfId="2" quotePrefix="1" applyBorder="1" applyAlignment="1">
      <alignment vertical="top" wrapText="1"/>
    </xf>
    <xf numFmtId="0" fontId="2" fillId="0" borderId="1" xfId="2" applyBorder="1" applyAlignment="1">
      <alignment horizontal="left" vertical="top" wrapText="1" indent="1"/>
    </xf>
    <xf numFmtId="2" fontId="2" fillId="0" borderId="2" xfId="2" applyNumberFormat="1" applyBorder="1" applyAlignment="1">
      <alignment horizontal="center" vertical="top"/>
    </xf>
    <xf numFmtId="0" fontId="7" fillId="0" borderId="3" xfId="2" applyFont="1" applyBorder="1" applyAlignment="1">
      <alignment vertical="top"/>
    </xf>
    <xf numFmtId="0" fontId="3" fillId="0" borderId="1" xfId="2" applyFont="1" applyBorder="1" applyAlignment="1">
      <alignment vertical="top" wrapText="1"/>
    </xf>
    <xf numFmtId="0" fontId="3" fillId="0" borderId="1" xfId="2" applyFont="1" applyBorder="1" applyAlignment="1">
      <alignment horizontal="right" vertical="top"/>
    </xf>
    <xf numFmtId="166" fontId="2" fillId="0" borderId="4" xfId="2" applyNumberFormat="1" applyBorder="1" applyAlignment="1">
      <alignment horizontal="center" vertical="top"/>
    </xf>
    <xf numFmtId="0" fontId="3" fillId="0" borderId="3" xfId="2" applyFont="1" applyBorder="1" applyAlignment="1">
      <alignment vertical="top" wrapText="1"/>
    </xf>
    <xf numFmtId="0" fontId="3" fillId="0" borderId="3" xfId="2" applyFont="1" applyBorder="1" applyAlignment="1">
      <alignment horizontal="right" vertical="top"/>
    </xf>
    <xf numFmtId="167" fontId="2" fillId="0" borderId="3" xfId="2" applyNumberFormat="1" applyBorder="1" applyAlignment="1">
      <alignment horizontal="center" vertical="top"/>
    </xf>
    <xf numFmtId="2" fontId="2" fillId="0" borderId="3" xfId="2" applyNumberFormat="1" applyBorder="1" applyAlignment="1">
      <alignment horizontal="center" vertical="top"/>
    </xf>
    <xf numFmtId="168" fontId="2" fillId="0" borderId="3" xfId="2" applyNumberFormat="1" applyBorder="1" applyAlignment="1">
      <alignment vertical="top"/>
    </xf>
    <xf numFmtId="2" fontId="2" fillId="0" borderId="3" xfId="1" applyNumberFormat="1" applyBorder="1" applyAlignment="1">
      <alignment vertical="top"/>
    </xf>
    <xf numFmtId="168" fontId="2" fillId="0" borderId="3" xfId="1" applyNumberFormat="1" applyBorder="1" applyAlignment="1">
      <alignment vertical="top"/>
    </xf>
    <xf numFmtId="0" fontId="10" fillId="4" borderId="1" xfId="2" applyFont="1" applyFill="1" applyBorder="1" applyAlignment="1">
      <alignment vertical="top"/>
    </xf>
    <xf numFmtId="166" fontId="8" fillId="4" borderId="1" xfId="2" applyNumberFormat="1" applyFont="1" applyFill="1" applyBorder="1" applyAlignment="1">
      <alignment horizontal="center" vertical="top"/>
    </xf>
    <xf numFmtId="0" fontId="8" fillId="4" borderId="1" xfId="2" applyFont="1" applyFill="1" applyBorder="1" applyAlignment="1">
      <alignment vertical="top"/>
    </xf>
    <xf numFmtId="0" fontId="8" fillId="4" borderId="1" xfId="2" applyFont="1" applyFill="1" applyBorder="1" applyAlignment="1">
      <alignment horizontal="right" vertical="top"/>
    </xf>
    <xf numFmtId="167" fontId="8" fillId="4" borderId="1" xfId="2" applyNumberFormat="1" applyFont="1" applyFill="1" applyBorder="1" applyAlignment="1">
      <alignment horizontal="center" vertical="top"/>
    </xf>
    <xf numFmtId="2" fontId="8" fillId="4" borderId="1" xfId="2" applyNumberFormat="1" applyFont="1" applyFill="1" applyBorder="1" applyAlignment="1">
      <alignment horizontal="center" vertical="top"/>
    </xf>
    <xf numFmtId="168" fontId="8" fillId="4" borderId="1" xfId="2" applyNumberFormat="1" applyFont="1" applyFill="1" applyBorder="1" applyAlignment="1">
      <alignment vertical="top"/>
    </xf>
    <xf numFmtId="2" fontId="8" fillId="4" borderId="1" xfId="2" applyNumberFormat="1" applyFont="1" applyFill="1" applyBorder="1" applyAlignment="1">
      <alignment vertical="top"/>
    </xf>
    <xf numFmtId="0" fontId="8" fillId="0" borderId="1" xfId="1" applyFont="1" applyBorder="1" applyAlignment="1">
      <alignment wrapText="1"/>
    </xf>
    <xf numFmtId="0" fontId="8" fillId="0" borderId="1" xfId="1" applyFont="1" applyBorder="1" applyAlignment="1">
      <alignment horizontal="right"/>
    </xf>
    <xf numFmtId="0" fontId="10" fillId="0" borderId="1" xfId="2" applyFont="1" applyBorder="1" applyAlignment="1">
      <alignment vertical="top"/>
    </xf>
    <xf numFmtId="166" fontId="8" fillId="0" borderId="1" xfId="2" applyNumberFormat="1" applyFont="1" applyBorder="1" applyAlignment="1">
      <alignment horizontal="center" vertical="top"/>
    </xf>
    <xf numFmtId="0" fontId="8" fillId="0" borderId="1" xfId="2" applyFont="1" applyBorder="1" applyAlignment="1">
      <alignment vertical="top" wrapText="1"/>
    </xf>
    <xf numFmtId="0" fontId="8" fillId="0" borderId="1" xfId="2" applyFont="1" applyBorder="1" applyAlignment="1">
      <alignment horizontal="right" vertical="top"/>
    </xf>
    <xf numFmtId="2" fontId="12" fillId="0" borderId="1" xfId="1" applyNumberFormat="1" applyFont="1" applyBorder="1" applyAlignment="1">
      <alignment vertical="top"/>
    </xf>
    <xf numFmtId="0" fontId="7" fillId="8" borderId="1" xfId="2" applyFont="1" applyFill="1" applyBorder="1" applyAlignment="1">
      <alignment vertical="top"/>
    </xf>
    <xf numFmtId="166" fontId="7" fillId="8" borderId="1" xfId="2" applyNumberFormat="1" applyFont="1" applyFill="1" applyBorder="1" applyAlignment="1">
      <alignment horizontal="center" vertical="top"/>
    </xf>
    <xf numFmtId="0" fontId="7" fillId="8" borderId="1" xfId="2" applyFont="1" applyFill="1" applyBorder="1" applyAlignment="1">
      <alignment horizontal="right" vertical="top"/>
    </xf>
    <xf numFmtId="167" fontId="7" fillId="8" borderId="1" xfId="2" applyNumberFormat="1" applyFont="1" applyFill="1" applyBorder="1" applyAlignment="1">
      <alignment horizontal="center" vertical="top"/>
    </xf>
    <xf numFmtId="2" fontId="7" fillId="8" borderId="1" xfId="2" applyNumberFormat="1" applyFont="1" applyFill="1" applyBorder="1" applyAlignment="1">
      <alignment horizontal="center" vertical="top"/>
    </xf>
    <xf numFmtId="168" fontId="7" fillId="8" borderId="1" xfId="2" applyNumberFormat="1" applyFont="1" applyFill="1" applyBorder="1" applyAlignment="1">
      <alignment horizontal="center" vertical="top"/>
    </xf>
    <xf numFmtId="2" fontId="2" fillId="0" borderId="1" xfId="2" applyNumberFormat="1" applyBorder="1" applyAlignment="1">
      <alignment vertical="top"/>
    </xf>
    <xf numFmtId="0" fontId="7" fillId="9" borderId="1" xfId="2" applyFont="1" applyFill="1" applyBorder="1" applyAlignment="1">
      <alignment vertical="top"/>
    </xf>
    <xf numFmtId="166" fontId="2" fillId="9" borderId="1" xfId="2" applyNumberFormat="1" applyFill="1" applyBorder="1" applyAlignment="1">
      <alignment horizontal="center" vertical="top"/>
    </xf>
    <xf numFmtId="0" fontId="2" fillId="9" borderId="1" xfId="2" applyFill="1" applyBorder="1" applyAlignment="1">
      <alignment vertical="top"/>
    </xf>
    <xf numFmtId="0" fontId="2" fillId="9" borderId="1" xfId="2" applyFill="1" applyBorder="1" applyAlignment="1">
      <alignment horizontal="right" vertical="top"/>
    </xf>
    <xf numFmtId="167" fontId="2" fillId="9" borderId="1" xfId="2" applyNumberFormat="1" applyFill="1" applyBorder="1" applyAlignment="1">
      <alignment horizontal="center" vertical="top"/>
    </xf>
    <xf numFmtId="2" fontId="2" fillId="9" borderId="1" xfId="2" applyNumberFormat="1" applyFill="1" applyBorder="1" applyAlignment="1">
      <alignment horizontal="center" vertical="top"/>
    </xf>
    <xf numFmtId="168" fontId="2" fillId="9" borderId="1" xfId="2" applyNumberFormat="1" applyFill="1" applyBorder="1" applyAlignment="1">
      <alignment vertical="top"/>
    </xf>
    <xf numFmtId="2" fontId="2" fillId="9" borderId="1" xfId="2" applyNumberFormat="1" applyFill="1" applyBorder="1" applyAlignment="1">
      <alignment vertical="top"/>
    </xf>
    <xf numFmtId="0" fontId="7" fillId="10" borderId="1" xfId="2" applyFont="1" applyFill="1" applyBorder="1" applyAlignment="1">
      <alignment vertical="top"/>
    </xf>
    <xf numFmtId="166" fontId="2" fillId="10" borderId="1" xfId="2" applyNumberFormat="1" applyFill="1" applyBorder="1" applyAlignment="1">
      <alignment horizontal="center" vertical="top"/>
    </xf>
    <xf numFmtId="0" fontId="2" fillId="10" borderId="1" xfId="2" applyFill="1" applyBorder="1" applyAlignment="1">
      <alignment vertical="top" wrapText="1"/>
    </xf>
    <xf numFmtId="0" fontId="2" fillId="10" borderId="1" xfId="2" applyFill="1" applyBorder="1" applyAlignment="1">
      <alignment horizontal="right" vertical="top"/>
    </xf>
    <xf numFmtId="167" fontId="2" fillId="10" borderId="1" xfId="2" applyNumberFormat="1" applyFill="1" applyBorder="1" applyAlignment="1">
      <alignment horizontal="center" vertical="top"/>
    </xf>
    <xf numFmtId="2" fontId="2" fillId="10" borderId="1" xfId="2" applyNumberFormat="1" applyFill="1" applyBorder="1" applyAlignment="1">
      <alignment horizontal="center" vertical="top"/>
    </xf>
    <xf numFmtId="168" fontId="2" fillId="10" borderId="1" xfId="2" applyNumberFormat="1" applyFill="1" applyBorder="1" applyAlignment="1">
      <alignment vertical="top"/>
    </xf>
    <xf numFmtId="2" fontId="2" fillId="10" borderId="1" xfId="2" applyNumberFormat="1" applyFill="1" applyBorder="1" applyAlignment="1">
      <alignment vertical="top"/>
    </xf>
    <xf numFmtId="0" fontId="2" fillId="10" borderId="1" xfId="2" applyFill="1" applyBorder="1" applyAlignment="1">
      <alignment horizontal="right" vertical="top" wrapText="1"/>
    </xf>
    <xf numFmtId="0" fontId="7" fillId="11" borderId="1" xfId="2" applyFont="1" applyFill="1" applyBorder="1" applyAlignment="1">
      <alignment vertical="top"/>
    </xf>
    <xf numFmtId="166" fontId="2" fillId="11" borderId="1" xfId="2" applyNumberFormat="1" applyFill="1" applyBorder="1" applyAlignment="1">
      <alignment horizontal="center" vertical="top"/>
    </xf>
    <xf numFmtId="0" fontId="2" fillId="11" borderId="1" xfId="2" applyFill="1" applyBorder="1" applyAlignment="1">
      <alignment vertical="top"/>
    </xf>
    <xf numFmtId="0" fontId="2" fillId="11" borderId="1" xfId="2" applyFill="1" applyBorder="1" applyAlignment="1">
      <alignment horizontal="right" vertical="top"/>
    </xf>
    <xf numFmtId="167" fontId="2" fillId="11" borderId="1" xfId="2" applyNumberFormat="1" applyFill="1" applyBorder="1" applyAlignment="1">
      <alignment horizontal="center" vertical="top"/>
    </xf>
    <xf numFmtId="2" fontId="2" fillId="11" borderId="1" xfId="2" applyNumberFormat="1" applyFill="1" applyBorder="1" applyAlignment="1">
      <alignment horizontal="center" vertical="top"/>
    </xf>
    <xf numFmtId="168" fontId="2" fillId="11" borderId="1" xfId="2" applyNumberFormat="1" applyFill="1" applyBorder="1" applyAlignment="1">
      <alignment vertical="top"/>
    </xf>
    <xf numFmtId="2" fontId="2" fillId="11" borderId="1" xfId="2" applyNumberFormat="1" applyFill="1" applyBorder="1" applyAlignment="1">
      <alignment vertical="top"/>
    </xf>
    <xf numFmtId="0" fontId="7" fillId="12" borderId="1" xfId="2" applyFont="1" applyFill="1" applyBorder="1" applyAlignment="1">
      <alignment vertical="top"/>
    </xf>
    <xf numFmtId="166" fontId="2" fillId="12" borderId="1" xfId="2" applyNumberFormat="1" applyFill="1" applyBorder="1" applyAlignment="1">
      <alignment horizontal="center" vertical="top"/>
    </xf>
    <xf numFmtId="0" fontId="2" fillId="12" borderId="1" xfId="2" applyFill="1" applyBorder="1" applyAlignment="1">
      <alignment vertical="top" wrapText="1"/>
    </xf>
    <xf numFmtId="0" fontId="2" fillId="12" borderId="1" xfId="2" applyFill="1" applyBorder="1" applyAlignment="1">
      <alignment horizontal="right" vertical="top"/>
    </xf>
    <xf numFmtId="167" fontId="2" fillId="12" borderId="1" xfId="2" applyNumberFormat="1" applyFill="1" applyBorder="1" applyAlignment="1">
      <alignment horizontal="center" vertical="top"/>
    </xf>
    <xf numFmtId="2" fontId="2" fillId="12" borderId="1" xfId="2" applyNumberFormat="1" applyFill="1" applyBorder="1" applyAlignment="1">
      <alignment horizontal="center" vertical="top"/>
    </xf>
    <xf numFmtId="168" fontId="2" fillId="12" borderId="1" xfId="2" applyNumberFormat="1" applyFill="1" applyBorder="1" applyAlignment="1">
      <alignment vertical="top"/>
    </xf>
    <xf numFmtId="2" fontId="2" fillId="12" borderId="1" xfId="2" applyNumberFormat="1" applyFill="1" applyBorder="1" applyAlignment="1">
      <alignment vertical="top"/>
    </xf>
    <xf numFmtId="0" fontId="7" fillId="13" borderId="1" xfId="2" applyFont="1" applyFill="1" applyBorder="1" applyAlignment="1">
      <alignment vertical="top"/>
    </xf>
    <xf numFmtId="166" fontId="2" fillId="13" borderId="1" xfId="2" applyNumberFormat="1" applyFill="1" applyBorder="1" applyAlignment="1">
      <alignment horizontal="center" vertical="top"/>
    </xf>
    <xf numFmtId="0" fontId="2" fillId="13" borderId="1" xfId="2" applyFill="1" applyBorder="1" applyAlignment="1">
      <alignment vertical="top"/>
    </xf>
    <xf numFmtId="0" fontId="2" fillId="13" borderId="1" xfId="2" applyFill="1" applyBorder="1" applyAlignment="1">
      <alignment horizontal="right" vertical="top"/>
    </xf>
    <xf numFmtId="167" fontId="2" fillId="13" borderId="1" xfId="2" applyNumberFormat="1" applyFill="1" applyBorder="1" applyAlignment="1">
      <alignment horizontal="center" vertical="top"/>
    </xf>
    <xf numFmtId="2" fontId="2" fillId="13" borderId="1" xfId="2" applyNumberFormat="1" applyFill="1" applyBorder="1" applyAlignment="1">
      <alignment horizontal="center" vertical="top"/>
    </xf>
    <xf numFmtId="168" fontId="2" fillId="13" borderId="1" xfId="2" applyNumberFormat="1" applyFill="1" applyBorder="1" applyAlignment="1">
      <alignment vertical="top"/>
    </xf>
    <xf numFmtId="2" fontId="2" fillId="13" borderId="1" xfId="2" applyNumberFormat="1" applyFill="1" applyBorder="1" applyAlignment="1">
      <alignment vertical="top"/>
    </xf>
    <xf numFmtId="0" fontId="7" fillId="14" borderId="1" xfId="2" applyFont="1" applyFill="1" applyBorder="1" applyAlignment="1">
      <alignment vertical="top"/>
    </xf>
    <xf numFmtId="166" fontId="2" fillId="14" borderId="1" xfId="2" applyNumberFormat="1" applyFill="1" applyBorder="1" applyAlignment="1">
      <alignment horizontal="center" vertical="top"/>
    </xf>
    <xf numFmtId="0" fontId="2" fillId="14" borderId="1" xfId="2" applyFill="1" applyBorder="1" applyAlignment="1">
      <alignment vertical="top" wrapText="1"/>
    </xf>
    <xf numFmtId="0" fontId="2" fillId="14" borderId="1" xfId="2" applyFill="1" applyBorder="1" applyAlignment="1">
      <alignment horizontal="right" vertical="top"/>
    </xf>
    <xf numFmtId="167" fontId="2" fillId="14" borderId="1" xfId="2" applyNumberFormat="1" applyFill="1" applyBorder="1" applyAlignment="1">
      <alignment horizontal="center" vertical="top"/>
    </xf>
    <xf numFmtId="2" fontId="2" fillId="14" borderId="1" xfId="2" applyNumberFormat="1" applyFill="1" applyBorder="1" applyAlignment="1">
      <alignment horizontal="center" vertical="top"/>
    </xf>
    <xf numFmtId="168" fontId="2" fillId="14" borderId="1" xfId="2" applyNumberFormat="1" applyFill="1" applyBorder="1" applyAlignment="1">
      <alignment vertical="top"/>
    </xf>
    <xf numFmtId="2" fontId="2" fillId="14" borderId="1" xfId="2" applyNumberFormat="1" applyFill="1" applyBorder="1" applyAlignment="1">
      <alignment vertical="top"/>
    </xf>
    <xf numFmtId="0" fontId="7" fillId="15" borderId="1" xfId="2" applyFont="1" applyFill="1" applyBorder="1" applyAlignment="1">
      <alignment vertical="top"/>
    </xf>
    <xf numFmtId="166" fontId="2" fillId="15" borderId="1" xfId="2" applyNumberFormat="1" applyFill="1" applyBorder="1" applyAlignment="1">
      <alignment horizontal="center" vertical="top"/>
    </xf>
    <xf numFmtId="0" fontId="2" fillId="15" borderId="1" xfId="2" applyFill="1" applyBorder="1" applyAlignment="1">
      <alignment vertical="top"/>
    </xf>
    <xf numFmtId="0" fontId="2" fillId="15" borderId="1" xfId="2" applyFill="1" applyBorder="1" applyAlignment="1">
      <alignment horizontal="right" vertical="top"/>
    </xf>
    <xf numFmtId="167" fontId="2" fillId="15" borderId="1" xfId="2" applyNumberFormat="1" applyFill="1" applyBorder="1" applyAlignment="1">
      <alignment horizontal="center" vertical="top"/>
    </xf>
    <xf numFmtId="2" fontId="2" fillId="15" borderId="1" xfId="2" applyNumberFormat="1" applyFill="1" applyBorder="1" applyAlignment="1">
      <alignment horizontal="center" vertical="top"/>
    </xf>
    <xf numFmtId="168" fontId="2" fillId="15" borderId="1" xfId="2" applyNumberFormat="1" applyFill="1" applyBorder="1" applyAlignment="1">
      <alignment vertical="top"/>
    </xf>
    <xf numFmtId="2" fontId="2" fillId="15" borderId="1" xfId="2" applyNumberFormat="1" applyFill="1" applyBorder="1" applyAlignment="1">
      <alignment vertical="top"/>
    </xf>
    <xf numFmtId="0" fontId="7" fillId="16" borderId="1" xfId="2" applyFont="1" applyFill="1" applyBorder="1" applyAlignment="1">
      <alignment vertical="top"/>
    </xf>
    <xf numFmtId="166" fontId="2" fillId="16" borderId="1" xfId="2" applyNumberFormat="1" applyFill="1" applyBorder="1" applyAlignment="1">
      <alignment horizontal="center" vertical="top"/>
    </xf>
    <xf numFmtId="0" fontId="2" fillId="16" borderId="1" xfId="2" applyFill="1" applyBorder="1" applyAlignment="1">
      <alignment vertical="top" wrapText="1"/>
    </xf>
    <xf numFmtId="0" fontId="2" fillId="16" borderId="1" xfId="2" applyFill="1" applyBorder="1" applyAlignment="1">
      <alignment horizontal="right" vertical="top"/>
    </xf>
    <xf numFmtId="167" fontId="2" fillId="16" borderId="1" xfId="2" applyNumberFormat="1" applyFill="1" applyBorder="1" applyAlignment="1">
      <alignment horizontal="center" vertical="top"/>
    </xf>
    <xf numFmtId="2" fontId="2" fillId="16" borderId="1" xfId="2" applyNumberFormat="1" applyFill="1" applyBorder="1" applyAlignment="1">
      <alignment horizontal="center" vertical="top"/>
    </xf>
    <xf numFmtId="168" fontId="2" fillId="16" borderId="1" xfId="2" applyNumberFormat="1" applyFill="1" applyBorder="1" applyAlignment="1">
      <alignment vertical="top"/>
    </xf>
    <xf numFmtId="2" fontId="2" fillId="16" borderId="1" xfId="2" applyNumberFormat="1" applyFill="1" applyBorder="1" applyAlignment="1">
      <alignment vertical="top"/>
    </xf>
    <xf numFmtId="0" fontId="7" fillId="17" borderId="1" xfId="2" applyFont="1" applyFill="1" applyBorder="1" applyAlignment="1">
      <alignment vertical="top"/>
    </xf>
    <xf numFmtId="166" fontId="2" fillId="17" borderId="1" xfId="2" applyNumberFormat="1" applyFill="1" applyBorder="1" applyAlignment="1">
      <alignment horizontal="center" vertical="top"/>
    </xf>
    <xf numFmtId="0" fontId="2" fillId="17" borderId="1" xfId="2" applyFill="1" applyBorder="1" applyAlignment="1">
      <alignment vertical="top"/>
    </xf>
    <xf numFmtId="0" fontId="2" fillId="17" borderId="1" xfId="2" applyFill="1" applyBorder="1" applyAlignment="1">
      <alignment horizontal="right" vertical="top"/>
    </xf>
    <xf numFmtId="167" fontId="2" fillId="17" borderId="1" xfId="2" applyNumberFormat="1" applyFill="1" applyBorder="1" applyAlignment="1">
      <alignment horizontal="center" vertical="top"/>
    </xf>
    <xf numFmtId="2" fontId="2" fillId="17" borderId="1" xfId="2" applyNumberFormat="1" applyFill="1" applyBorder="1" applyAlignment="1">
      <alignment horizontal="center" vertical="top"/>
    </xf>
    <xf numFmtId="168" fontId="2" fillId="17" borderId="1" xfId="2" applyNumberFormat="1" applyFill="1" applyBorder="1" applyAlignment="1">
      <alignment vertical="top"/>
    </xf>
    <xf numFmtId="2" fontId="2" fillId="17" borderId="1" xfId="2" applyNumberFormat="1" applyFill="1" applyBorder="1" applyAlignment="1">
      <alignment vertical="top"/>
    </xf>
    <xf numFmtId="0" fontId="7" fillId="18" borderId="1" xfId="2" applyFont="1" applyFill="1" applyBorder="1" applyAlignment="1">
      <alignment vertical="top"/>
    </xf>
    <xf numFmtId="166" fontId="2" fillId="18" borderId="1" xfId="2" applyNumberFormat="1" applyFill="1" applyBorder="1" applyAlignment="1">
      <alignment horizontal="center" vertical="top"/>
    </xf>
    <xf numFmtId="0" fontId="2" fillId="18" borderId="1" xfId="2" applyFill="1" applyBorder="1" applyAlignment="1">
      <alignment vertical="top" wrapText="1"/>
    </xf>
    <xf numFmtId="0" fontId="2" fillId="18" borderId="1" xfId="2" applyFill="1" applyBorder="1" applyAlignment="1">
      <alignment horizontal="right" vertical="top"/>
    </xf>
    <xf numFmtId="167" fontId="2" fillId="18" borderId="1" xfId="2" applyNumberFormat="1" applyFill="1" applyBorder="1" applyAlignment="1">
      <alignment horizontal="center" vertical="top"/>
    </xf>
    <xf numFmtId="2" fontId="2" fillId="18" borderId="1" xfId="2" applyNumberFormat="1" applyFill="1" applyBorder="1" applyAlignment="1">
      <alignment horizontal="center" vertical="top"/>
    </xf>
    <xf numFmtId="168" fontId="2" fillId="18" borderId="1" xfId="2" applyNumberFormat="1" applyFill="1" applyBorder="1" applyAlignment="1">
      <alignment vertical="top"/>
    </xf>
    <xf numFmtId="2" fontId="2" fillId="18" borderId="1" xfId="2" applyNumberFormat="1" applyFill="1" applyBorder="1" applyAlignment="1">
      <alignment vertical="top"/>
    </xf>
    <xf numFmtId="0" fontId="10" fillId="19" borderId="1" xfId="2" applyFont="1" applyFill="1" applyBorder="1" applyAlignment="1">
      <alignment vertical="top"/>
    </xf>
    <xf numFmtId="166" fontId="8" fillId="19" borderId="1" xfId="2" applyNumberFormat="1" applyFont="1" applyFill="1" applyBorder="1" applyAlignment="1">
      <alignment horizontal="center" vertical="top"/>
    </xf>
    <xf numFmtId="0" fontId="8" fillId="19" borderId="1" xfId="2" applyFont="1" applyFill="1" applyBorder="1" applyAlignment="1">
      <alignment vertical="top"/>
    </xf>
    <xf numFmtId="0" fontId="8" fillId="19" borderId="1" xfId="2" applyFont="1" applyFill="1" applyBorder="1" applyAlignment="1">
      <alignment horizontal="right" vertical="top"/>
    </xf>
    <xf numFmtId="167" fontId="8" fillId="19" borderId="1" xfId="2" applyNumberFormat="1" applyFont="1" applyFill="1" applyBorder="1" applyAlignment="1">
      <alignment horizontal="center" vertical="top"/>
    </xf>
    <xf numFmtId="2" fontId="8" fillId="19" borderId="1" xfId="2" applyNumberFormat="1" applyFont="1" applyFill="1" applyBorder="1" applyAlignment="1">
      <alignment horizontal="center" vertical="top"/>
    </xf>
    <xf numFmtId="168" fontId="8" fillId="19" borderId="1" xfId="2" applyNumberFormat="1" applyFont="1" applyFill="1" applyBorder="1" applyAlignment="1">
      <alignment vertical="top"/>
    </xf>
    <xf numFmtId="2" fontId="8" fillId="19" borderId="1" xfId="2" applyNumberFormat="1" applyFont="1" applyFill="1" applyBorder="1" applyAlignment="1">
      <alignment vertical="top"/>
    </xf>
    <xf numFmtId="0" fontId="10" fillId="20" borderId="1" xfId="2" applyFont="1" applyFill="1" applyBorder="1" applyAlignment="1">
      <alignment vertical="top"/>
    </xf>
    <xf numFmtId="166" fontId="8" fillId="20" borderId="1" xfId="2" applyNumberFormat="1" applyFont="1" applyFill="1" applyBorder="1" applyAlignment="1">
      <alignment horizontal="center" vertical="top"/>
    </xf>
    <xf numFmtId="0" fontId="8" fillId="20" borderId="1" xfId="2" applyFont="1" applyFill="1" applyBorder="1" applyAlignment="1">
      <alignment vertical="top" wrapText="1"/>
    </xf>
    <xf numFmtId="0" fontId="8" fillId="20" borderId="1" xfId="2" applyFont="1" applyFill="1" applyBorder="1" applyAlignment="1">
      <alignment horizontal="right" vertical="top"/>
    </xf>
    <xf numFmtId="167" fontId="8" fillId="20" borderId="1" xfId="2" applyNumberFormat="1" applyFont="1" applyFill="1" applyBorder="1" applyAlignment="1">
      <alignment horizontal="center" vertical="top"/>
    </xf>
    <xf numFmtId="2" fontId="8" fillId="20" borderId="1" xfId="2" applyNumberFormat="1" applyFont="1" applyFill="1" applyBorder="1" applyAlignment="1">
      <alignment horizontal="center" vertical="top"/>
    </xf>
    <xf numFmtId="168" fontId="8" fillId="20" borderId="1" xfId="2" applyNumberFormat="1" applyFont="1" applyFill="1" applyBorder="1" applyAlignment="1">
      <alignment vertical="top"/>
    </xf>
    <xf numFmtId="2" fontId="8" fillId="20" borderId="1" xfId="2" applyNumberFormat="1" applyFont="1" applyFill="1" applyBorder="1" applyAlignment="1">
      <alignment vertical="top"/>
    </xf>
    <xf numFmtId="0" fontId="7" fillId="21" borderId="1" xfId="2" applyFont="1" applyFill="1" applyBorder="1" applyAlignment="1">
      <alignment vertical="top"/>
    </xf>
    <xf numFmtId="166" fontId="7" fillId="21" borderId="1" xfId="2" applyNumberFormat="1" applyFont="1" applyFill="1" applyBorder="1" applyAlignment="1">
      <alignment horizontal="center" vertical="top"/>
    </xf>
    <xf numFmtId="0" fontId="7" fillId="21" borderId="1" xfId="2" applyFont="1" applyFill="1" applyBorder="1" applyAlignment="1">
      <alignment vertical="top" wrapText="1"/>
    </xf>
    <xf numFmtId="167" fontId="7" fillId="21" borderId="1" xfId="2" applyNumberFormat="1" applyFont="1" applyFill="1" applyBorder="1" applyAlignment="1">
      <alignment horizontal="center" vertical="top"/>
    </xf>
    <xf numFmtId="2" fontId="7" fillId="21" borderId="1" xfId="2" applyNumberFormat="1" applyFont="1" applyFill="1" applyBorder="1" applyAlignment="1">
      <alignment horizontal="center" vertical="top"/>
    </xf>
    <xf numFmtId="168" fontId="7" fillId="21" borderId="1" xfId="2" applyNumberFormat="1" applyFont="1" applyFill="1" applyBorder="1" applyAlignment="1">
      <alignment vertical="top"/>
    </xf>
    <xf numFmtId="2" fontId="7" fillId="21" borderId="1" xfId="2" applyNumberFormat="1" applyFont="1" applyFill="1" applyBorder="1" applyAlignment="1">
      <alignment vertical="top"/>
    </xf>
    <xf numFmtId="166" fontId="8" fillId="22" borderId="1" xfId="2" applyNumberFormat="1" applyFont="1" applyFill="1" applyBorder="1" applyAlignment="1">
      <alignment horizontal="center" vertical="top"/>
    </xf>
    <xf numFmtId="0" fontId="2" fillId="22" borderId="1" xfId="2" applyFill="1" applyBorder="1" applyAlignment="1">
      <alignment horizontal="left" vertical="top" wrapText="1"/>
    </xf>
    <xf numFmtId="0" fontId="2" fillId="22" borderId="1" xfId="2" applyFill="1" applyBorder="1" applyAlignment="1">
      <alignment horizontal="right" vertical="top"/>
    </xf>
    <xf numFmtId="167" fontId="2" fillId="22" borderId="1" xfId="2" applyNumberFormat="1" applyFill="1" applyBorder="1" applyAlignment="1">
      <alignment horizontal="center" vertical="top"/>
    </xf>
    <xf numFmtId="2" fontId="8" fillId="22" borderId="1" xfId="2" applyNumberFormat="1" applyFont="1" applyFill="1" applyBorder="1" applyAlignment="1">
      <alignment horizontal="center" vertical="top"/>
    </xf>
    <xf numFmtId="168" fontId="8" fillId="22" borderId="1" xfId="2" applyNumberFormat="1" applyFont="1" applyFill="1" applyBorder="1" applyAlignment="1">
      <alignment vertical="top"/>
    </xf>
    <xf numFmtId="2" fontId="2" fillId="22" borderId="1" xfId="1" applyNumberFormat="1" applyFill="1" applyBorder="1" applyAlignment="1">
      <alignment vertical="top"/>
    </xf>
    <xf numFmtId="168" fontId="2" fillId="22" borderId="1" xfId="1" applyNumberFormat="1" applyFill="1" applyBorder="1" applyAlignment="1">
      <alignment vertical="top"/>
    </xf>
    <xf numFmtId="0" fontId="8" fillId="22" borderId="1" xfId="2" applyFont="1" applyFill="1" applyBorder="1" applyAlignment="1">
      <alignment horizontal="left" vertical="top" wrapText="1"/>
    </xf>
    <xf numFmtId="0" fontId="8" fillId="22" borderId="1" xfId="2" applyFont="1" applyFill="1" applyBorder="1" applyAlignment="1">
      <alignment horizontal="right" vertical="top"/>
    </xf>
    <xf numFmtId="167" fontId="8" fillId="22" borderId="1" xfId="2" applyNumberFormat="1" applyFont="1" applyFill="1" applyBorder="1" applyAlignment="1">
      <alignment horizontal="center" vertical="top"/>
    </xf>
    <xf numFmtId="2" fontId="8" fillId="22" borderId="1" xfId="1" applyNumberFormat="1" applyFont="1" applyFill="1" applyBorder="1" applyAlignment="1">
      <alignment vertical="top"/>
    </xf>
    <xf numFmtId="168" fontId="8" fillId="22" borderId="1" xfId="1" applyNumberFormat="1" applyFont="1" applyFill="1" applyBorder="1" applyAlignment="1">
      <alignment vertical="top"/>
    </xf>
    <xf numFmtId="166" fontId="7" fillId="0" borderId="1" xfId="2" applyNumberFormat="1" applyFont="1" applyBorder="1" applyAlignment="1">
      <alignment horizontal="center" vertical="top"/>
    </xf>
    <xf numFmtId="0" fontId="7" fillId="0" borderId="1" xfId="2" applyFont="1" applyBorder="1" applyAlignment="1">
      <alignment horizontal="right" vertical="top"/>
    </xf>
    <xf numFmtId="2" fontId="2" fillId="0" borderId="1" xfId="2" applyNumberFormat="1" applyBorder="1" applyAlignment="1">
      <alignment horizontal="right" vertical="top"/>
    </xf>
    <xf numFmtId="168" fontId="2" fillId="0" borderId="1" xfId="2" applyNumberFormat="1" applyBorder="1" applyAlignment="1">
      <alignment horizontal="right" vertical="top"/>
    </xf>
    <xf numFmtId="0" fontId="14" fillId="0" borderId="1" xfId="3" applyFont="1" applyBorder="1" applyAlignment="1">
      <alignment horizontal="right" vertical="top"/>
    </xf>
    <xf numFmtId="0" fontId="14" fillId="0" borderId="1" xfId="3" applyFont="1" applyBorder="1" applyAlignment="1">
      <alignment horizontal="right" vertical="top" wrapText="1"/>
    </xf>
    <xf numFmtId="0" fontId="2" fillId="0" borderId="1" xfId="1" applyBorder="1" applyAlignment="1">
      <alignment vertical="top"/>
    </xf>
    <xf numFmtId="0" fontId="2" fillId="0" borderId="1" xfId="1" applyBorder="1" applyAlignment="1">
      <alignment horizontal="right" vertical="top"/>
    </xf>
    <xf numFmtId="0" fontId="14" fillId="0" borderId="1" xfId="3" applyFont="1" applyBorder="1" applyAlignment="1">
      <alignment horizontal="right"/>
    </xf>
    <xf numFmtId="0" fontId="14" fillId="0" borderId="1" xfId="3" applyFont="1" applyBorder="1" applyAlignment="1">
      <alignment horizontal="right" wrapText="1"/>
    </xf>
    <xf numFmtId="0" fontId="2" fillId="0" borderId="1" xfId="1" applyBorder="1" applyAlignment="1">
      <alignment horizontal="center"/>
    </xf>
    <xf numFmtId="2" fontId="2" fillId="0" borderId="1" xfId="1" applyNumberFormat="1" applyBorder="1"/>
    <xf numFmtId="168" fontId="2" fillId="0" borderId="1" xfId="1" applyNumberFormat="1" applyBorder="1"/>
    <xf numFmtId="0" fontId="7" fillId="4" borderId="1" xfId="2" applyFont="1" applyFill="1" applyBorder="1" applyAlignment="1">
      <alignment horizontal="left" vertical="top"/>
    </xf>
    <xf numFmtId="0" fontId="3" fillId="0" borderId="1" xfId="1" applyFont="1" applyBorder="1" applyAlignment="1">
      <alignment horizontal="left" vertical="top" wrapText="1"/>
    </xf>
    <xf numFmtId="0" fontId="2" fillId="0" borderId="1" xfId="1" applyBorder="1" applyAlignment="1">
      <alignment horizontal="left" vertical="top" wrapText="1"/>
    </xf>
    <xf numFmtId="0" fontId="7" fillId="4" borderId="1" xfId="2" applyFont="1" applyFill="1" applyBorder="1" applyAlignment="1">
      <alignment horizontal="left" vertical="top"/>
    </xf>
    <xf numFmtId="0" fontId="7" fillId="0" borderId="2" xfId="2" applyFont="1" applyBorder="1" applyAlignment="1">
      <alignment vertical="top"/>
    </xf>
    <xf numFmtId="0" fontId="7" fillId="0" borderId="4" xfId="2" applyFont="1" applyBorder="1" applyAlignment="1">
      <alignment vertical="top"/>
    </xf>
    <xf numFmtId="0" fontId="5" fillId="3" borderId="1" xfId="2" applyFont="1" applyFill="1" applyBorder="1" applyAlignment="1">
      <alignment vertical="top"/>
    </xf>
    <xf numFmtId="0" fontId="5" fillId="5" borderId="1" xfId="2" applyFont="1" applyFill="1" applyBorder="1" applyAlignment="1">
      <alignment vertical="top"/>
    </xf>
    <xf numFmtId="0" fontId="5" fillId="7" borderId="1" xfId="2" applyFont="1" applyFill="1" applyBorder="1" applyAlignment="1">
      <alignment vertical="top"/>
    </xf>
    <xf numFmtId="0" fontId="5" fillId="8" borderId="1" xfId="2" applyFont="1" applyFill="1" applyBorder="1" applyAlignment="1">
      <alignment vertical="top"/>
    </xf>
    <xf numFmtId="0" fontId="5" fillId="21" borderId="1" xfId="2" applyFont="1" applyFill="1" applyBorder="1" applyAlignment="1">
      <alignment vertical="top"/>
    </xf>
    <xf numFmtId="0" fontId="5" fillId="23" borderId="1" xfId="2" applyFont="1" applyFill="1" applyBorder="1" applyAlignment="1">
      <alignment vertical="top"/>
    </xf>
    <xf numFmtId="166" fontId="7" fillId="23" borderId="1" xfId="2" applyNumberFormat="1" applyFont="1" applyFill="1" applyBorder="1" applyAlignment="1">
      <alignment horizontal="center" vertical="top"/>
    </xf>
    <xf numFmtId="0" fontId="7" fillId="23" borderId="1" xfId="2" applyFont="1" applyFill="1" applyBorder="1" applyAlignment="1">
      <alignment vertical="top"/>
    </xf>
    <xf numFmtId="169" fontId="7" fillId="23" borderId="1" xfId="2" applyNumberFormat="1" applyFont="1" applyFill="1" applyBorder="1" applyAlignment="1">
      <alignment horizontal="center" vertical="top"/>
    </xf>
    <xf numFmtId="167" fontId="7" fillId="23" borderId="1" xfId="2" applyNumberFormat="1" applyFont="1" applyFill="1" applyBorder="1" applyAlignment="1">
      <alignment horizontal="center" vertical="top"/>
    </xf>
    <xf numFmtId="2" fontId="7" fillId="23" borderId="1" xfId="2" applyNumberFormat="1" applyFont="1" applyFill="1" applyBorder="1" applyAlignment="1">
      <alignment horizontal="center" vertical="top"/>
    </xf>
    <xf numFmtId="168" fontId="7" fillId="23" borderId="1" xfId="2" applyNumberFormat="1" applyFont="1" applyFill="1" applyBorder="1" applyAlignment="1">
      <alignment vertical="top"/>
    </xf>
    <xf numFmtId="2" fontId="7" fillId="23" borderId="1" xfId="2" applyNumberFormat="1" applyFont="1" applyFill="1" applyBorder="1" applyAlignment="1">
      <alignment vertical="top"/>
    </xf>
  </cellXfs>
  <cellStyles count="4">
    <cellStyle name="Normal" xfId="0" builtinId="0"/>
    <cellStyle name="Normal 2" xfId="1" xr:uid="{BB89FB87-CBBA-4B9E-8CD2-E255349724B2}"/>
    <cellStyle name="Normal 2 2" xfId="3" xr:uid="{FC9408D5-DC84-413E-B496-2A4A3D047461}"/>
    <cellStyle name="Normal_Book5" xfId="2" xr:uid="{45C70FFE-329B-4E09-88C3-9A416299AF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zziv/AppData/Local/Microsoft/Windows/INetCache/Content.Outlook/J7571QXQ/Department%20of%20Transport%20Fees%20and%20Penalties%202022-23%20v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Data"/>
      <sheetName val="Bus Safety Penalties"/>
      <sheetName val="Bus Safety Fees"/>
      <sheetName val="Road Safety Penalties"/>
      <sheetName val="Road Safety Fees"/>
      <sheetName val="OD Load Fees"/>
      <sheetName val="Ports"/>
      <sheetName val="Public Transport"/>
      <sheetName val="Heavy Vehicle National Law"/>
      <sheetName val="Heavy Vehicle Regulations"/>
      <sheetName val="Miscellaneous Penalties"/>
      <sheetName val="Miscellaneous Fees"/>
      <sheetName val="Marine Safety Penalties"/>
      <sheetName val="Marine Safety Fees"/>
      <sheetName val="Fisheries Penalties"/>
      <sheetName val="Fisheries Fees"/>
    </sheetNames>
    <sheetDataSet>
      <sheetData sheetId="0">
        <row r="8">
          <cell r="B8">
            <v>44743</v>
          </cell>
        </row>
        <row r="9">
          <cell r="B9">
            <v>15.29</v>
          </cell>
        </row>
        <row r="10">
          <cell r="B10">
            <v>184.92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3934-A49C-4896-949B-B5B47A45B9DB}">
  <dimension ref="A1:J1285"/>
  <sheetViews>
    <sheetView tabSelected="1" topLeftCell="A1173" workbookViewId="0">
      <selection activeCell="D1194" sqref="D1194"/>
    </sheetView>
  </sheetViews>
  <sheetFormatPr defaultRowHeight="14.4" x14ac:dyDescent="0.3"/>
  <cols>
    <col min="1" max="1" width="13.5546875" style="67" customWidth="1"/>
    <col min="2" max="2" width="15.5546875" style="67" customWidth="1"/>
    <col min="3" max="3" width="14.44140625" style="67" customWidth="1"/>
    <col min="4" max="4" width="85.88671875" style="67" customWidth="1"/>
    <col min="5" max="5" width="21" style="67" customWidth="1"/>
    <col min="6" max="6" width="9.33203125" style="245" customWidth="1"/>
    <col min="7" max="7" width="14.33203125" style="246" customWidth="1"/>
    <col min="8" max="8" width="16.6640625" style="247" customWidth="1"/>
    <col min="9" max="9" width="14.88671875" style="28" customWidth="1"/>
    <col min="10" max="10" width="19.5546875" style="29" customWidth="1"/>
  </cols>
  <sheetData>
    <row r="1" spans="1:10" x14ac:dyDescent="0.3">
      <c r="A1" s="1"/>
      <c r="B1" s="1"/>
      <c r="C1" s="2"/>
      <c r="D1" s="249"/>
      <c r="E1" s="249"/>
      <c r="F1" s="249"/>
      <c r="G1" s="3"/>
      <c r="H1" s="4"/>
      <c r="I1" s="5"/>
      <c r="J1" s="6"/>
    </row>
    <row r="2" spans="1:10" x14ac:dyDescent="0.3">
      <c r="A2" s="7"/>
      <c r="B2" s="7"/>
      <c r="C2" s="2"/>
      <c r="D2" s="8">
        <f>E3</f>
        <v>15.29</v>
      </c>
      <c r="E2" s="9"/>
      <c r="F2" s="9"/>
      <c r="G2" s="3"/>
      <c r="H2" s="4"/>
      <c r="I2" s="5"/>
      <c r="J2" s="6"/>
    </row>
    <row r="3" spans="1:10" x14ac:dyDescent="0.3">
      <c r="A3" s="7"/>
      <c r="B3" s="7"/>
      <c r="C3" s="2"/>
      <c r="D3" s="10" t="s">
        <v>0</v>
      </c>
      <c r="E3" s="11">
        <f>FeeUnit</f>
        <v>15.29</v>
      </c>
      <c r="F3" s="12"/>
      <c r="G3" s="3"/>
      <c r="H3" s="4"/>
      <c r="I3" s="5"/>
      <c r="J3" s="6"/>
    </row>
    <row r="4" spans="1:10" x14ac:dyDescent="0.3">
      <c r="A4" s="7"/>
      <c r="B4" s="7"/>
      <c r="C4" s="2"/>
      <c r="D4" s="10" t="s">
        <v>1</v>
      </c>
      <c r="E4" s="11">
        <f>PenaltyUnit</f>
        <v>184.92</v>
      </c>
      <c r="F4" s="9"/>
      <c r="G4" s="3"/>
      <c r="H4" s="4"/>
      <c r="I4" s="5"/>
      <c r="J4" s="6"/>
    </row>
    <row r="5" spans="1:10" x14ac:dyDescent="0.3">
      <c r="A5" s="7"/>
      <c r="B5" s="7"/>
      <c r="C5" s="2"/>
      <c r="D5" s="13"/>
      <c r="E5" s="9"/>
      <c r="F5" s="9"/>
      <c r="G5" s="3"/>
      <c r="H5" s="4"/>
      <c r="I5" s="5"/>
      <c r="J5" s="6"/>
    </row>
    <row r="6" spans="1:10" x14ac:dyDescent="0.3">
      <c r="A6" s="7"/>
      <c r="B6" s="7"/>
      <c r="C6" s="250" t="s">
        <v>2</v>
      </c>
      <c r="D6" s="250"/>
      <c r="E6" s="250"/>
      <c r="F6" s="250"/>
      <c r="G6" s="3"/>
      <c r="H6" s="4"/>
      <c r="I6" s="5"/>
      <c r="J6" s="6"/>
    </row>
    <row r="7" spans="1:10" x14ac:dyDescent="0.3">
      <c r="A7" s="7"/>
      <c r="B7" s="7"/>
      <c r="C7" s="250" t="s">
        <v>3</v>
      </c>
      <c r="D7" s="250"/>
      <c r="E7" s="250"/>
      <c r="F7" s="250"/>
      <c r="G7" s="3"/>
      <c r="H7" s="4"/>
      <c r="I7" s="5"/>
      <c r="J7" s="6"/>
    </row>
    <row r="8" spans="1:10" x14ac:dyDescent="0.3">
      <c r="A8" s="14"/>
      <c r="B8" s="14"/>
      <c r="C8" s="15"/>
      <c r="D8" s="16"/>
      <c r="E8" s="15"/>
      <c r="F8" s="15"/>
      <c r="G8" s="17"/>
      <c r="H8" s="4"/>
      <c r="I8" s="5"/>
      <c r="J8" s="6"/>
    </row>
    <row r="9" spans="1:10" ht="40.200000000000003" x14ac:dyDescent="0.3">
      <c r="A9" s="18" t="s">
        <v>4</v>
      </c>
      <c r="B9" s="18" t="s">
        <v>1386</v>
      </c>
      <c r="C9" s="19" t="s">
        <v>5</v>
      </c>
      <c r="D9" s="20" t="s">
        <v>6</v>
      </c>
      <c r="E9" s="18" t="s">
        <v>7</v>
      </c>
      <c r="F9" s="21" t="s">
        <v>8</v>
      </c>
      <c r="G9" s="22" t="s">
        <v>9</v>
      </c>
      <c r="H9" s="23" t="str">
        <f>"Infringement Penalty from
"&amp;TEXT(StartDate,"dd-MMM-YYYY")</f>
        <v>Infringement Penalty from
01-Jul-2022</v>
      </c>
      <c r="I9" s="22" t="s">
        <v>10</v>
      </c>
      <c r="J9" s="23" t="str">
        <f>"Maximum Court Fine from
"&amp;TEXT(StartDate,"dd-MMM-YYYY")</f>
        <v>Maximum Court Fine from
01-Jul-2022</v>
      </c>
    </row>
    <row r="10" spans="1:10" x14ac:dyDescent="0.3">
      <c r="A10" s="24"/>
      <c r="B10" s="24"/>
      <c r="C10" s="24"/>
      <c r="D10" s="25"/>
      <c r="E10" s="24"/>
      <c r="F10" s="24"/>
      <c r="G10" s="26"/>
      <c r="H10" s="27"/>
    </row>
    <row r="11" spans="1:10" x14ac:dyDescent="0.3">
      <c r="A11" s="254" t="s">
        <v>1387</v>
      </c>
      <c r="B11" s="30"/>
      <c r="C11" s="31"/>
      <c r="D11" s="30"/>
      <c r="E11" s="32"/>
      <c r="F11" s="33"/>
      <c r="G11" s="34"/>
      <c r="H11" s="35"/>
      <c r="I11" s="36"/>
      <c r="J11" s="35"/>
    </row>
    <row r="12" spans="1:10" x14ac:dyDescent="0.3">
      <c r="B12" s="37" t="s">
        <v>11</v>
      </c>
      <c r="C12" s="38"/>
      <c r="D12" s="39"/>
      <c r="E12" s="40"/>
      <c r="F12" s="41"/>
      <c r="G12" s="42"/>
      <c r="H12" s="43"/>
      <c r="I12" s="44"/>
      <c r="J12" s="43"/>
    </row>
    <row r="13" spans="1:10" x14ac:dyDescent="0.3">
      <c r="A13" s="45"/>
      <c r="B13" s="45"/>
      <c r="C13" s="46">
        <v>8322</v>
      </c>
      <c r="D13" s="47" t="s">
        <v>12</v>
      </c>
      <c r="E13" s="48" t="s">
        <v>13</v>
      </c>
      <c r="F13" s="49">
        <v>0</v>
      </c>
      <c r="G13" s="50">
        <v>1</v>
      </c>
      <c r="H13" s="51">
        <v>185</v>
      </c>
      <c r="I13" s="28">
        <v>3</v>
      </c>
      <c r="J13" s="29">
        <v>555</v>
      </c>
    </row>
    <row r="14" spans="1:10" x14ac:dyDescent="0.3">
      <c r="A14" s="45"/>
      <c r="B14" s="45"/>
      <c r="C14" s="46">
        <v>8323</v>
      </c>
      <c r="D14" s="47" t="s">
        <v>14</v>
      </c>
      <c r="E14" s="48" t="s">
        <v>15</v>
      </c>
      <c r="F14" s="49">
        <v>0</v>
      </c>
      <c r="G14" s="50">
        <v>1</v>
      </c>
      <c r="H14" s="51">
        <v>185</v>
      </c>
      <c r="I14" s="28">
        <v>3</v>
      </c>
      <c r="J14" s="29">
        <v>555</v>
      </c>
    </row>
    <row r="15" spans="1:10" ht="39.6" x14ac:dyDescent="0.3">
      <c r="A15" s="45"/>
      <c r="B15" s="45"/>
      <c r="C15" s="46" t="s">
        <v>16</v>
      </c>
      <c r="D15" s="47" t="s">
        <v>17</v>
      </c>
      <c r="E15" s="48"/>
      <c r="F15" s="49"/>
      <c r="G15" s="50"/>
      <c r="H15" s="51"/>
      <c r="J15" s="29" t="s">
        <v>1385</v>
      </c>
    </row>
    <row r="16" spans="1:10" x14ac:dyDescent="0.3">
      <c r="A16" s="45"/>
      <c r="B16" s="45"/>
      <c r="C16" s="46"/>
      <c r="D16" s="52" t="s">
        <v>18</v>
      </c>
      <c r="E16" s="48">
        <v>34</v>
      </c>
      <c r="F16" s="49">
        <v>0</v>
      </c>
      <c r="G16" s="50" t="s">
        <v>16</v>
      </c>
      <c r="H16" s="51">
        <v>0</v>
      </c>
      <c r="I16" s="28">
        <v>20</v>
      </c>
      <c r="J16" s="29">
        <v>3698</v>
      </c>
    </row>
    <row r="17" spans="1:10" x14ac:dyDescent="0.3">
      <c r="A17" s="45"/>
      <c r="B17" s="45"/>
      <c r="C17" s="46"/>
      <c r="D17" s="52" t="s">
        <v>19</v>
      </c>
      <c r="E17" s="48">
        <v>34</v>
      </c>
      <c r="F17" s="49">
        <v>0</v>
      </c>
      <c r="G17" s="50" t="s">
        <v>16</v>
      </c>
      <c r="H17" s="51">
        <v>0</v>
      </c>
      <c r="I17" s="28">
        <v>120</v>
      </c>
      <c r="J17" s="29">
        <v>22190</v>
      </c>
    </row>
    <row r="18" spans="1:10" x14ac:dyDescent="0.3">
      <c r="A18" s="45"/>
      <c r="B18" s="45"/>
      <c r="C18" s="46">
        <v>8324</v>
      </c>
      <c r="D18" s="47" t="s">
        <v>20</v>
      </c>
      <c r="E18" s="48" t="s">
        <v>21</v>
      </c>
      <c r="F18" s="49">
        <v>0</v>
      </c>
      <c r="G18" s="50">
        <v>2</v>
      </c>
      <c r="H18" s="51">
        <v>370</v>
      </c>
      <c r="I18" s="28">
        <v>10</v>
      </c>
      <c r="J18" s="29">
        <v>1849</v>
      </c>
    </row>
    <row r="19" spans="1:10" x14ac:dyDescent="0.3">
      <c r="A19" s="45"/>
      <c r="B19" s="45"/>
      <c r="C19" s="46">
        <v>8326</v>
      </c>
      <c r="D19" s="47" t="s">
        <v>22</v>
      </c>
      <c r="E19" s="48" t="s">
        <v>23</v>
      </c>
      <c r="F19" s="49">
        <v>0</v>
      </c>
      <c r="G19" s="50">
        <v>2</v>
      </c>
      <c r="H19" s="51">
        <v>370</v>
      </c>
      <c r="I19" s="28">
        <v>10</v>
      </c>
      <c r="J19" s="29">
        <v>1849</v>
      </c>
    </row>
    <row r="20" spans="1:10" x14ac:dyDescent="0.3">
      <c r="A20" s="45"/>
      <c r="B20" s="45"/>
      <c r="C20" s="46">
        <v>2112</v>
      </c>
      <c r="D20" s="47" t="s">
        <v>24</v>
      </c>
      <c r="E20" s="48" t="s">
        <v>25</v>
      </c>
      <c r="F20" s="49">
        <v>1</v>
      </c>
      <c r="G20" s="50">
        <v>1</v>
      </c>
      <c r="H20" s="51">
        <v>185</v>
      </c>
      <c r="I20" s="28">
        <v>3</v>
      </c>
      <c r="J20" s="29">
        <v>555</v>
      </c>
    </row>
    <row r="21" spans="1:10" x14ac:dyDescent="0.3">
      <c r="A21" s="45"/>
      <c r="B21" s="45"/>
      <c r="C21" s="46">
        <v>8374</v>
      </c>
      <c r="D21" s="47" t="s">
        <v>26</v>
      </c>
      <c r="E21" s="48" t="s">
        <v>27</v>
      </c>
      <c r="F21" s="49">
        <v>0</v>
      </c>
      <c r="G21" s="50">
        <v>1</v>
      </c>
      <c r="H21" s="51">
        <v>185</v>
      </c>
      <c r="I21" s="28">
        <v>3</v>
      </c>
      <c r="J21" s="29">
        <v>555</v>
      </c>
    </row>
    <row r="22" spans="1:10" x14ac:dyDescent="0.3">
      <c r="A22" s="45"/>
      <c r="B22" s="45"/>
      <c r="C22" s="46">
        <v>2115</v>
      </c>
      <c r="D22" s="47" t="s">
        <v>28</v>
      </c>
      <c r="E22" s="48" t="s">
        <v>29</v>
      </c>
      <c r="F22" s="49">
        <v>0</v>
      </c>
      <c r="G22" s="50">
        <v>1</v>
      </c>
      <c r="H22" s="51">
        <v>185</v>
      </c>
      <c r="I22" s="28">
        <v>3</v>
      </c>
      <c r="J22" s="29">
        <v>555</v>
      </c>
    </row>
    <row r="23" spans="1:10" x14ac:dyDescent="0.3">
      <c r="A23" s="45"/>
      <c r="B23" s="45"/>
      <c r="C23" s="46">
        <v>2129</v>
      </c>
      <c r="D23" s="47" t="s">
        <v>30</v>
      </c>
      <c r="E23" s="48" t="s">
        <v>31</v>
      </c>
      <c r="F23" s="49">
        <v>3</v>
      </c>
      <c r="G23" s="50">
        <v>1</v>
      </c>
      <c r="H23" s="51">
        <v>185</v>
      </c>
      <c r="I23" s="28">
        <v>3</v>
      </c>
      <c r="J23" s="29">
        <v>555</v>
      </c>
    </row>
    <row r="24" spans="1:10" x14ac:dyDescent="0.3">
      <c r="A24" s="45"/>
      <c r="B24" s="45"/>
      <c r="C24" s="46">
        <v>2114</v>
      </c>
      <c r="D24" s="47" t="s">
        <v>32</v>
      </c>
      <c r="E24" s="48" t="s">
        <v>33</v>
      </c>
      <c r="F24" s="49">
        <v>0</v>
      </c>
      <c r="G24" s="50">
        <v>1</v>
      </c>
      <c r="H24" s="51">
        <v>185</v>
      </c>
      <c r="I24" s="28">
        <v>3</v>
      </c>
      <c r="J24" s="29">
        <v>555</v>
      </c>
    </row>
    <row r="25" spans="1:10" x14ac:dyDescent="0.3">
      <c r="A25" s="45"/>
      <c r="B25" s="45"/>
      <c r="C25" s="46">
        <v>8377</v>
      </c>
      <c r="D25" s="47" t="s">
        <v>34</v>
      </c>
      <c r="E25" s="48" t="s">
        <v>35</v>
      </c>
      <c r="F25" s="49">
        <v>3</v>
      </c>
      <c r="G25" s="50">
        <v>2</v>
      </c>
      <c r="H25" s="51">
        <v>370</v>
      </c>
      <c r="I25" s="28">
        <v>10</v>
      </c>
      <c r="J25" s="29">
        <v>1849</v>
      </c>
    </row>
    <row r="26" spans="1:10" x14ac:dyDescent="0.3">
      <c r="A26" s="45"/>
      <c r="B26" s="45"/>
      <c r="C26" s="46">
        <v>2546</v>
      </c>
      <c r="D26" s="47" t="s">
        <v>36</v>
      </c>
      <c r="E26" s="48">
        <v>60</v>
      </c>
      <c r="F26" s="49">
        <v>0</v>
      </c>
      <c r="G26" s="50">
        <v>2</v>
      </c>
      <c r="H26" s="51">
        <v>370</v>
      </c>
      <c r="I26" s="28">
        <v>10</v>
      </c>
      <c r="J26" s="29">
        <v>1849</v>
      </c>
    </row>
    <row r="27" spans="1:10" ht="26.4" x14ac:dyDescent="0.3">
      <c r="A27" s="45"/>
      <c r="B27" s="45"/>
      <c r="C27" s="46">
        <v>2569</v>
      </c>
      <c r="D27" s="47" t="s">
        <v>37</v>
      </c>
      <c r="E27" s="48" t="s">
        <v>38</v>
      </c>
      <c r="F27" s="49">
        <v>3</v>
      </c>
      <c r="G27" s="50">
        <v>3</v>
      </c>
      <c r="H27" s="51">
        <v>555</v>
      </c>
      <c r="I27" s="28">
        <v>10</v>
      </c>
      <c r="J27" s="29">
        <v>1849</v>
      </c>
    </row>
    <row r="28" spans="1:10" x14ac:dyDescent="0.3">
      <c r="A28" s="45"/>
      <c r="B28" s="45"/>
      <c r="C28" s="46">
        <v>2116</v>
      </c>
      <c r="D28" s="47" t="s">
        <v>39</v>
      </c>
      <c r="E28" s="48" t="s">
        <v>40</v>
      </c>
      <c r="F28" s="49">
        <v>0</v>
      </c>
      <c r="G28" s="50">
        <v>1</v>
      </c>
      <c r="H28" s="51">
        <v>185</v>
      </c>
      <c r="I28" s="28">
        <v>3</v>
      </c>
      <c r="J28" s="29">
        <v>555</v>
      </c>
    </row>
    <row r="29" spans="1:10" ht="26.4" x14ac:dyDescent="0.3">
      <c r="A29" s="45"/>
      <c r="B29" s="45"/>
      <c r="C29" s="46">
        <v>8328</v>
      </c>
      <c r="D29" s="47" t="s">
        <v>41</v>
      </c>
      <c r="E29" s="48" t="s">
        <v>42</v>
      </c>
      <c r="F29" s="49">
        <v>0</v>
      </c>
      <c r="G29" s="50">
        <v>1</v>
      </c>
      <c r="H29" s="51">
        <v>185</v>
      </c>
      <c r="I29" s="28">
        <v>3</v>
      </c>
      <c r="J29" s="29">
        <v>555</v>
      </c>
    </row>
    <row r="30" spans="1:10" x14ac:dyDescent="0.3">
      <c r="A30" s="45"/>
      <c r="B30" s="45"/>
      <c r="C30" s="46">
        <v>2104</v>
      </c>
      <c r="D30" s="47" t="s">
        <v>43</v>
      </c>
      <c r="E30" s="48">
        <v>83</v>
      </c>
      <c r="F30" s="49">
        <v>0</v>
      </c>
      <c r="G30" s="50">
        <v>1</v>
      </c>
      <c r="H30" s="51">
        <v>185</v>
      </c>
      <c r="I30" s="28">
        <v>3</v>
      </c>
      <c r="J30" s="51">
        <v>555</v>
      </c>
    </row>
    <row r="31" spans="1:10" x14ac:dyDescent="0.3">
      <c r="B31" s="37" t="s">
        <v>44</v>
      </c>
      <c r="C31" s="38"/>
      <c r="D31" s="39"/>
      <c r="E31" s="40"/>
      <c r="F31" s="41"/>
      <c r="G31" s="42"/>
      <c r="H31" s="43" t="s">
        <v>1385</v>
      </c>
      <c r="I31" s="44"/>
      <c r="J31" s="43" t="s">
        <v>1385</v>
      </c>
    </row>
    <row r="32" spans="1:10" x14ac:dyDescent="0.3">
      <c r="A32" s="53"/>
      <c r="B32" s="53"/>
      <c r="C32" s="53">
        <v>2537</v>
      </c>
      <c r="D32" s="53" t="s">
        <v>45</v>
      </c>
      <c r="E32" s="53" t="s">
        <v>46</v>
      </c>
      <c r="F32" s="54">
        <v>3</v>
      </c>
      <c r="G32" s="55">
        <v>2</v>
      </c>
      <c r="H32" s="56">
        <v>370</v>
      </c>
      <c r="I32" s="57">
        <v>10</v>
      </c>
      <c r="J32" s="58">
        <v>1849</v>
      </c>
    </row>
    <row r="33" spans="1:10" x14ac:dyDescent="0.3">
      <c r="A33" s="45"/>
      <c r="B33" s="45"/>
      <c r="C33" s="46">
        <v>2533</v>
      </c>
      <c r="D33" s="47" t="s">
        <v>47</v>
      </c>
      <c r="E33" s="48" t="s">
        <v>48</v>
      </c>
      <c r="F33" s="49">
        <v>3</v>
      </c>
      <c r="G33" s="50">
        <v>3</v>
      </c>
      <c r="H33" s="51">
        <v>555</v>
      </c>
      <c r="I33" s="28">
        <v>10</v>
      </c>
      <c r="J33" s="29">
        <v>1849</v>
      </c>
    </row>
    <row r="34" spans="1:10" x14ac:dyDescent="0.3">
      <c r="A34" s="45"/>
      <c r="B34" s="45"/>
      <c r="C34" s="46">
        <v>2534</v>
      </c>
      <c r="D34" s="47" t="s">
        <v>49</v>
      </c>
      <c r="E34" s="48" t="s">
        <v>50</v>
      </c>
      <c r="F34" s="49">
        <v>0</v>
      </c>
      <c r="G34" s="50">
        <v>1</v>
      </c>
      <c r="H34" s="51">
        <v>185</v>
      </c>
      <c r="I34" s="28">
        <v>10</v>
      </c>
      <c r="J34" s="29">
        <v>1849</v>
      </c>
    </row>
    <row r="35" spans="1:10" x14ac:dyDescent="0.3">
      <c r="A35" s="45"/>
      <c r="B35" s="45"/>
      <c r="C35" s="46">
        <v>2572</v>
      </c>
      <c r="D35" s="47" t="s">
        <v>51</v>
      </c>
      <c r="E35" s="48" t="s">
        <v>52</v>
      </c>
      <c r="F35" s="49">
        <v>3</v>
      </c>
      <c r="G35" s="50">
        <v>2</v>
      </c>
      <c r="H35" s="51">
        <v>370</v>
      </c>
      <c r="I35" s="28">
        <v>10</v>
      </c>
      <c r="J35" s="29">
        <v>1849</v>
      </c>
    </row>
    <row r="36" spans="1:10" x14ac:dyDescent="0.3">
      <c r="A36" s="45"/>
      <c r="B36" s="45"/>
      <c r="C36" s="46">
        <v>2574</v>
      </c>
      <c r="D36" s="47" t="s">
        <v>53</v>
      </c>
      <c r="E36" s="48" t="s">
        <v>54</v>
      </c>
      <c r="F36" s="49">
        <v>3</v>
      </c>
      <c r="G36" s="50">
        <v>3</v>
      </c>
      <c r="H36" s="51">
        <v>555</v>
      </c>
      <c r="I36" s="28">
        <v>10</v>
      </c>
      <c r="J36" s="29">
        <v>1849</v>
      </c>
    </row>
    <row r="37" spans="1:10" x14ac:dyDescent="0.3">
      <c r="A37" s="45"/>
      <c r="B37" s="45"/>
      <c r="C37" s="46">
        <v>2535</v>
      </c>
      <c r="D37" s="47" t="s">
        <v>55</v>
      </c>
      <c r="E37" s="48" t="s">
        <v>56</v>
      </c>
      <c r="F37" s="49">
        <v>0</v>
      </c>
      <c r="G37" s="50">
        <v>1</v>
      </c>
      <c r="H37" s="51">
        <v>185</v>
      </c>
      <c r="I37" s="28">
        <v>10</v>
      </c>
      <c r="J37" s="29">
        <v>1849</v>
      </c>
    </row>
    <row r="38" spans="1:10" ht="26.4" x14ac:dyDescent="0.3">
      <c r="A38" s="45"/>
      <c r="B38" s="45"/>
      <c r="C38" s="46">
        <v>2536</v>
      </c>
      <c r="D38" s="47" t="s">
        <v>57</v>
      </c>
      <c r="E38" s="48" t="s">
        <v>58</v>
      </c>
      <c r="F38" s="49">
        <v>1</v>
      </c>
      <c r="G38" s="50">
        <v>1</v>
      </c>
      <c r="H38" s="51">
        <v>185</v>
      </c>
      <c r="I38" s="28">
        <v>10</v>
      </c>
      <c r="J38" s="29">
        <v>1849</v>
      </c>
    </row>
    <row r="39" spans="1:10" x14ac:dyDescent="0.3">
      <c r="A39" s="45"/>
      <c r="B39" s="45"/>
      <c r="C39" s="46">
        <v>2538</v>
      </c>
      <c r="D39" s="47" t="s">
        <v>59</v>
      </c>
      <c r="E39" s="48">
        <v>60</v>
      </c>
      <c r="F39" s="49">
        <v>0</v>
      </c>
      <c r="G39" s="50">
        <v>2</v>
      </c>
      <c r="H39" s="51">
        <v>370</v>
      </c>
      <c r="I39" s="28">
        <v>10</v>
      </c>
      <c r="J39" s="29">
        <v>1849</v>
      </c>
    </row>
    <row r="40" spans="1:10" x14ac:dyDescent="0.3">
      <c r="A40" s="255" t="s">
        <v>1388</v>
      </c>
      <c r="B40" s="59"/>
      <c r="C40" s="60"/>
      <c r="D40" s="59"/>
      <c r="E40" s="61"/>
      <c r="F40" s="62"/>
      <c r="G40" s="63"/>
      <c r="H40" s="64" t="s">
        <v>1385</v>
      </c>
      <c r="I40" s="65"/>
      <c r="J40" s="64" t="s">
        <v>1385</v>
      </c>
    </row>
    <row r="41" spans="1:10" x14ac:dyDescent="0.3">
      <c r="B41" s="37" t="s">
        <v>60</v>
      </c>
      <c r="C41" s="38"/>
      <c r="D41" s="39"/>
      <c r="E41" s="40"/>
      <c r="F41" s="41"/>
      <c r="G41" s="42"/>
      <c r="H41" s="43" t="s">
        <v>1385</v>
      </c>
      <c r="I41" s="44"/>
      <c r="J41" s="43" t="s">
        <v>1385</v>
      </c>
    </row>
    <row r="42" spans="1:10" x14ac:dyDescent="0.3">
      <c r="A42" s="45"/>
      <c r="B42" s="45"/>
      <c r="C42" s="46">
        <v>2179</v>
      </c>
      <c r="D42" s="47" t="s">
        <v>61</v>
      </c>
      <c r="E42" s="48" t="s">
        <v>62</v>
      </c>
      <c r="F42" s="49">
        <v>0</v>
      </c>
      <c r="G42" s="50">
        <v>5</v>
      </c>
      <c r="H42" s="51">
        <v>925</v>
      </c>
      <c r="I42" s="28">
        <v>20</v>
      </c>
      <c r="J42" s="29">
        <v>3698</v>
      </c>
    </row>
    <row r="43" spans="1:10" x14ac:dyDescent="0.3">
      <c r="A43" s="45"/>
      <c r="B43" s="45"/>
      <c r="C43" s="46">
        <v>2813</v>
      </c>
      <c r="D43" s="47" t="s">
        <v>63</v>
      </c>
      <c r="E43" s="48" t="s">
        <v>64</v>
      </c>
      <c r="F43" s="49">
        <v>0</v>
      </c>
      <c r="G43" s="50">
        <v>2</v>
      </c>
      <c r="H43" s="51">
        <v>370</v>
      </c>
      <c r="J43" s="29" t="s">
        <v>1385</v>
      </c>
    </row>
    <row r="44" spans="1:10" x14ac:dyDescent="0.3">
      <c r="A44" s="45"/>
      <c r="B44" s="45"/>
      <c r="C44" s="46"/>
      <c r="D44" s="52" t="s">
        <v>65</v>
      </c>
      <c r="E44" s="48" t="s">
        <v>64</v>
      </c>
      <c r="F44" s="49">
        <v>0</v>
      </c>
      <c r="G44" s="50"/>
      <c r="H44" s="51"/>
      <c r="I44" s="28">
        <v>10</v>
      </c>
      <c r="J44" s="29">
        <v>1849</v>
      </c>
    </row>
    <row r="45" spans="1:10" x14ac:dyDescent="0.3">
      <c r="A45" s="45"/>
      <c r="B45" s="45"/>
      <c r="C45" s="46"/>
      <c r="D45" s="52" t="s">
        <v>66</v>
      </c>
      <c r="E45" s="48" t="s">
        <v>64</v>
      </c>
      <c r="F45" s="49">
        <v>0</v>
      </c>
      <c r="G45" s="50"/>
      <c r="H45" s="51"/>
      <c r="I45" s="28">
        <v>50</v>
      </c>
      <c r="J45" s="29">
        <v>9246</v>
      </c>
    </row>
    <row r="46" spans="1:10" ht="26.4" x14ac:dyDescent="0.3">
      <c r="A46" s="45"/>
      <c r="B46" s="45"/>
      <c r="C46" s="46">
        <v>2814</v>
      </c>
      <c r="D46" s="66" t="s">
        <v>67</v>
      </c>
      <c r="E46" s="48" t="s">
        <v>68</v>
      </c>
      <c r="F46" s="49">
        <v>0</v>
      </c>
      <c r="G46" s="50">
        <v>2</v>
      </c>
      <c r="H46" s="51">
        <v>370</v>
      </c>
    </row>
    <row r="47" spans="1:10" x14ac:dyDescent="0.3">
      <c r="A47" s="45"/>
      <c r="B47" s="45"/>
      <c r="C47" s="46"/>
      <c r="D47" s="52" t="s">
        <v>65</v>
      </c>
      <c r="E47" s="48" t="s">
        <v>68</v>
      </c>
      <c r="F47" s="49">
        <v>0</v>
      </c>
      <c r="G47" s="50">
        <v>2</v>
      </c>
      <c r="H47" s="51">
        <v>370</v>
      </c>
      <c r="I47" s="28">
        <v>10</v>
      </c>
      <c r="J47" s="29">
        <v>1849</v>
      </c>
    </row>
    <row r="48" spans="1:10" x14ac:dyDescent="0.3">
      <c r="A48" s="45"/>
      <c r="B48" s="45"/>
      <c r="C48" s="46"/>
      <c r="D48" s="52" t="s">
        <v>66</v>
      </c>
      <c r="E48" s="48" t="s">
        <v>68</v>
      </c>
      <c r="F48" s="49">
        <v>0</v>
      </c>
      <c r="G48" s="50">
        <v>2</v>
      </c>
      <c r="H48" s="51">
        <v>370</v>
      </c>
      <c r="I48" s="28">
        <v>50</v>
      </c>
      <c r="J48" s="29">
        <v>9246</v>
      </c>
    </row>
    <row r="49" spans="1:10" x14ac:dyDescent="0.3">
      <c r="A49" s="45"/>
      <c r="B49" s="45"/>
      <c r="C49" s="46">
        <v>2180</v>
      </c>
      <c r="D49" s="47" t="s">
        <v>69</v>
      </c>
      <c r="E49" s="48" t="s">
        <v>70</v>
      </c>
      <c r="F49" s="49">
        <v>0</v>
      </c>
      <c r="G49" s="50">
        <v>2</v>
      </c>
      <c r="H49" s="51">
        <v>370</v>
      </c>
      <c r="I49" s="28">
        <v>10</v>
      </c>
      <c r="J49" s="29">
        <v>1849</v>
      </c>
    </row>
    <row r="50" spans="1:10" x14ac:dyDescent="0.3">
      <c r="A50" s="45"/>
      <c r="B50" s="45"/>
      <c r="C50" s="46"/>
      <c r="D50" s="47"/>
      <c r="E50" s="48" t="s">
        <v>71</v>
      </c>
      <c r="F50" s="49">
        <v>0</v>
      </c>
      <c r="G50" s="50">
        <v>2</v>
      </c>
      <c r="H50" s="51">
        <v>370</v>
      </c>
      <c r="I50" s="28">
        <v>10</v>
      </c>
      <c r="J50" s="29">
        <v>1849</v>
      </c>
    </row>
    <row r="51" spans="1:10" x14ac:dyDescent="0.3">
      <c r="A51" s="45"/>
      <c r="B51" s="45"/>
      <c r="C51" s="46"/>
      <c r="E51" s="48" t="s">
        <v>72</v>
      </c>
      <c r="F51" s="49">
        <v>0</v>
      </c>
      <c r="G51" s="50">
        <v>2</v>
      </c>
      <c r="H51" s="51">
        <v>370</v>
      </c>
      <c r="J51" s="29" t="s">
        <v>1385</v>
      </c>
    </row>
    <row r="52" spans="1:10" x14ac:dyDescent="0.3">
      <c r="A52" s="45"/>
      <c r="B52" s="45"/>
      <c r="C52" s="46"/>
      <c r="D52" s="52" t="s">
        <v>65</v>
      </c>
      <c r="E52" s="48" t="s">
        <v>72</v>
      </c>
      <c r="F52" s="49">
        <v>0</v>
      </c>
      <c r="G52" s="50"/>
      <c r="H52" s="51"/>
      <c r="I52" s="28">
        <v>10</v>
      </c>
      <c r="J52" s="29">
        <v>1849</v>
      </c>
    </row>
    <row r="53" spans="1:10" x14ac:dyDescent="0.3">
      <c r="A53" s="45"/>
      <c r="B53" s="45"/>
      <c r="C53" s="46"/>
      <c r="D53" s="52" t="s">
        <v>66</v>
      </c>
      <c r="E53" s="48" t="s">
        <v>72</v>
      </c>
      <c r="F53" s="49">
        <v>0</v>
      </c>
      <c r="G53" s="50"/>
      <c r="H53" s="51"/>
      <c r="I53" s="28">
        <v>50</v>
      </c>
      <c r="J53" s="29">
        <v>9246</v>
      </c>
    </row>
    <row r="54" spans="1:10" x14ac:dyDescent="0.3">
      <c r="A54" s="45"/>
      <c r="B54" s="45"/>
      <c r="C54" s="46"/>
      <c r="D54" s="47"/>
      <c r="E54" s="48" t="s">
        <v>73</v>
      </c>
      <c r="F54" s="49">
        <v>0</v>
      </c>
      <c r="G54" s="50">
        <v>2</v>
      </c>
      <c r="H54" s="51">
        <v>370</v>
      </c>
      <c r="I54" s="28">
        <v>10</v>
      </c>
      <c r="J54" s="29">
        <v>1849</v>
      </c>
    </row>
    <row r="55" spans="1:10" x14ac:dyDescent="0.3">
      <c r="A55" s="45"/>
      <c r="B55" s="45"/>
      <c r="C55" s="46"/>
      <c r="E55" s="48" t="s">
        <v>74</v>
      </c>
      <c r="F55" s="49">
        <v>0</v>
      </c>
      <c r="G55" s="50">
        <v>2</v>
      </c>
      <c r="H55" s="51">
        <v>370</v>
      </c>
      <c r="J55" s="29" t="s">
        <v>1385</v>
      </c>
    </row>
    <row r="56" spans="1:10" x14ac:dyDescent="0.3">
      <c r="A56" s="45"/>
      <c r="B56" s="45"/>
      <c r="C56" s="46"/>
      <c r="D56" s="52" t="s">
        <v>65</v>
      </c>
      <c r="E56" s="48" t="s">
        <v>74</v>
      </c>
      <c r="F56" s="49">
        <v>0</v>
      </c>
      <c r="G56" s="50"/>
      <c r="H56" s="51"/>
      <c r="I56" s="28">
        <v>10</v>
      </c>
      <c r="J56" s="29">
        <v>1849</v>
      </c>
    </row>
    <row r="57" spans="1:10" x14ac:dyDescent="0.3">
      <c r="A57" s="45"/>
      <c r="B57" s="45"/>
      <c r="C57" s="46"/>
      <c r="D57" s="52" t="s">
        <v>66</v>
      </c>
      <c r="E57" s="48" t="s">
        <v>74</v>
      </c>
      <c r="F57" s="49">
        <v>0</v>
      </c>
      <c r="G57" s="50"/>
      <c r="H57" s="51"/>
      <c r="I57" s="28">
        <v>50</v>
      </c>
      <c r="J57" s="29">
        <v>9246</v>
      </c>
    </row>
    <row r="58" spans="1:10" x14ac:dyDescent="0.3">
      <c r="A58" s="45"/>
      <c r="B58" s="45"/>
      <c r="C58" s="46"/>
      <c r="D58" s="47"/>
      <c r="E58" s="48" t="s">
        <v>75</v>
      </c>
      <c r="F58" s="49">
        <v>0</v>
      </c>
      <c r="G58" s="50">
        <v>2</v>
      </c>
      <c r="H58" s="51">
        <v>370</v>
      </c>
      <c r="I58" s="28">
        <v>10</v>
      </c>
      <c r="J58" s="29">
        <v>1849</v>
      </c>
    </row>
    <row r="59" spans="1:10" x14ac:dyDescent="0.3">
      <c r="A59" s="45"/>
      <c r="B59" s="45"/>
      <c r="C59" s="46"/>
      <c r="D59" s="47"/>
      <c r="E59" s="48" t="s">
        <v>76</v>
      </c>
      <c r="F59" s="49">
        <v>0</v>
      </c>
      <c r="G59" s="50">
        <v>2</v>
      </c>
      <c r="H59" s="51">
        <v>370</v>
      </c>
      <c r="J59" s="29" t="s">
        <v>1385</v>
      </c>
    </row>
    <row r="60" spans="1:10" x14ac:dyDescent="0.3">
      <c r="A60" s="45"/>
      <c r="B60" s="45"/>
      <c r="C60" s="46"/>
      <c r="D60" s="52" t="s">
        <v>65</v>
      </c>
      <c r="E60" s="48" t="s">
        <v>76</v>
      </c>
      <c r="F60" s="49">
        <v>0</v>
      </c>
      <c r="G60" s="50"/>
      <c r="H60" s="51"/>
      <c r="I60" s="28">
        <v>10</v>
      </c>
      <c r="J60" s="29">
        <v>1849</v>
      </c>
    </row>
    <row r="61" spans="1:10" x14ac:dyDescent="0.3">
      <c r="A61" s="45"/>
      <c r="B61" s="45"/>
      <c r="C61" s="46"/>
      <c r="D61" s="52" t="s">
        <v>66</v>
      </c>
      <c r="E61" s="48" t="s">
        <v>76</v>
      </c>
      <c r="F61" s="49">
        <v>0</v>
      </c>
      <c r="G61" s="50"/>
      <c r="H61" s="51"/>
      <c r="I61" s="28">
        <v>50</v>
      </c>
      <c r="J61" s="29">
        <v>9246</v>
      </c>
    </row>
    <row r="62" spans="1:10" x14ac:dyDescent="0.3">
      <c r="A62" s="45"/>
      <c r="B62" s="45"/>
      <c r="C62" s="46"/>
      <c r="D62" s="47"/>
      <c r="E62" s="48" t="s">
        <v>77</v>
      </c>
      <c r="F62" s="49">
        <v>0</v>
      </c>
      <c r="G62" s="50">
        <v>2</v>
      </c>
      <c r="H62" s="51">
        <v>370</v>
      </c>
      <c r="I62" s="28">
        <v>10</v>
      </c>
      <c r="J62" s="29">
        <v>1849</v>
      </c>
    </row>
    <row r="63" spans="1:10" x14ac:dyDescent="0.3">
      <c r="A63" s="45"/>
      <c r="B63" s="45"/>
      <c r="C63" s="46"/>
      <c r="D63" s="47"/>
      <c r="E63" s="48" t="s">
        <v>78</v>
      </c>
      <c r="F63" s="49">
        <v>0</v>
      </c>
      <c r="G63" s="50">
        <v>2</v>
      </c>
      <c r="H63" s="51">
        <v>370</v>
      </c>
      <c r="J63" s="29" t="s">
        <v>1385</v>
      </c>
    </row>
    <row r="64" spans="1:10" x14ac:dyDescent="0.3">
      <c r="A64" s="45"/>
      <c r="B64" s="45"/>
      <c r="C64" s="46"/>
      <c r="D64" s="52" t="s">
        <v>65</v>
      </c>
      <c r="E64" s="48" t="s">
        <v>78</v>
      </c>
      <c r="F64" s="49">
        <v>0</v>
      </c>
      <c r="G64" s="50"/>
      <c r="H64" s="51"/>
      <c r="I64" s="28">
        <v>10</v>
      </c>
      <c r="J64" s="29">
        <v>1849</v>
      </c>
    </row>
    <row r="65" spans="1:10" x14ac:dyDescent="0.3">
      <c r="A65" s="45"/>
      <c r="B65" s="45"/>
      <c r="C65" s="46"/>
      <c r="D65" s="52" t="s">
        <v>66</v>
      </c>
      <c r="E65" s="48" t="s">
        <v>78</v>
      </c>
      <c r="F65" s="49">
        <v>0</v>
      </c>
      <c r="G65" s="50"/>
      <c r="H65" s="51"/>
      <c r="I65" s="28">
        <v>50</v>
      </c>
      <c r="J65" s="29">
        <v>9246</v>
      </c>
    </row>
    <row r="66" spans="1:10" x14ac:dyDescent="0.3">
      <c r="A66" s="45"/>
      <c r="B66" s="45"/>
      <c r="C66" s="46">
        <v>2172</v>
      </c>
      <c r="D66" s="47" t="s">
        <v>79</v>
      </c>
      <c r="E66" s="48" t="s">
        <v>80</v>
      </c>
      <c r="F66" s="49">
        <v>0</v>
      </c>
      <c r="G66" s="50">
        <v>1</v>
      </c>
      <c r="H66" s="51">
        <v>185</v>
      </c>
      <c r="I66" s="28">
        <v>5</v>
      </c>
      <c r="J66" s="29">
        <v>925</v>
      </c>
    </row>
    <row r="67" spans="1:10" x14ac:dyDescent="0.3">
      <c r="A67" s="45"/>
      <c r="B67" s="45"/>
      <c r="C67" s="46"/>
      <c r="D67" s="47"/>
      <c r="E67" s="48" t="s">
        <v>81</v>
      </c>
      <c r="F67" s="49">
        <v>0</v>
      </c>
      <c r="G67" s="50">
        <v>1</v>
      </c>
      <c r="H67" s="51">
        <v>185</v>
      </c>
      <c r="I67" s="28">
        <v>5</v>
      </c>
      <c r="J67" s="29">
        <v>925</v>
      </c>
    </row>
    <row r="68" spans="1:10" x14ac:dyDescent="0.3">
      <c r="B68" s="37" t="s">
        <v>82</v>
      </c>
      <c r="C68" s="38"/>
      <c r="D68" s="39"/>
      <c r="E68" s="40"/>
      <c r="F68" s="41"/>
      <c r="G68" s="42"/>
      <c r="H68" s="43" t="s">
        <v>1385</v>
      </c>
      <c r="I68" s="44"/>
      <c r="J68" s="43" t="s">
        <v>1385</v>
      </c>
    </row>
    <row r="69" spans="1:10" x14ac:dyDescent="0.3">
      <c r="A69" s="45"/>
      <c r="B69" s="45"/>
      <c r="C69" s="46">
        <v>2116</v>
      </c>
      <c r="D69" s="47" t="s">
        <v>39</v>
      </c>
      <c r="E69" s="48" t="s">
        <v>83</v>
      </c>
      <c r="F69" s="49">
        <v>0</v>
      </c>
      <c r="G69" s="50">
        <v>1</v>
      </c>
      <c r="H69" s="51">
        <v>185</v>
      </c>
      <c r="I69" s="28">
        <v>5</v>
      </c>
      <c r="J69" s="29">
        <v>925</v>
      </c>
    </row>
    <row r="70" spans="1:10" x14ac:dyDescent="0.3">
      <c r="A70" s="45"/>
      <c r="B70" s="45"/>
      <c r="C70" s="46">
        <v>2815</v>
      </c>
      <c r="D70" s="47" t="s">
        <v>84</v>
      </c>
      <c r="E70" s="48" t="s">
        <v>85</v>
      </c>
      <c r="F70" s="49">
        <v>0</v>
      </c>
      <c r="G70" s="50">
        <v>1</v>
      </c>
      <c r="H70" s="51">
        <v>185</v>
      </c>
      <c r="I70" s="28">
        <v>5</v>
      </c>
      <c r="J70" s="29">
        <v>925</v>
      </c>
    </row>
    <row r="71" spans="1:10" x14ac:dyDescent="0.3">
      <c r="A71" s="45"/>
      <c r="B71" s="45"/>
      <c r="C71" s="46">
        <v>2816</v>
      </c>
      <c r="D71" s="47" t="s">
        <v>86</v>
      </c>
      <c r="E71" s="48" t="s">
        <v>87</v>
      </c>
      <c r="F71" s="49">
        <v>0</v>
      </c>
      <c r="G71" s="50">
        <v>2</v>
      </c>
      <c r="H71" s="51">
        <v>370</v>
      </c>
      <c r="I71" s="28">
        <v>20</v>
      </c>
      <c r="J71" s="29">
        <v>3698</v>
      </c>
    </row>
    <row r="72" spans="1:10" ht="26.4" x14ac:dyDescent="0.3">
      <c r="A72" s="45"/>
      <c r="B72" s="45"/>
      <c r="C72" s="46">
        <v>2817</v>
      </c>
      <c r="D72" s="47" t="s">
        <v>88</v>
      </c>
      <c r="E72" s="48" t="s">
        <v>89</v>
      </c>
      <c r="F72" s="49">
        <v>0</v>
      </c>
      <c r="G72" s="50">
        <v>2</v>
      </c>
      <c r="H72" s="51">
        <v>370</v>
      </c>
      <c r="I72" s="28">
        <v>10</v>
      </c>
      <c r="J72" s="29">
        <v>1849</v>
      </c>
    </row>
    <row r="73" spans="1:10" ht="26.4" x14ac:dyDescent="0.3">
      <c r="A73" s="45"/>
      <c r="B73" s="45"/>
      <c r="C73" s="46">
        <v>2818</v>
      </c>
      <c r="D73" s="47" t="s">
        <v>90</v>
      </c>
      <c r="E73" s="48">
        <v>30</v>
      </c>
      <c r="F73" s="49">
        <v>0</v>
      </c>
      <c r="G73" s="50">
        <v>2</v>
      </c>
      <c r="H73" s="51">
        <v>370</v>
      </c>
      <c r="I73" s="28">
        <v>10</v>
      </c>
      <c r="J73" s="29">
        <v>1849</v>
      </c>
    </row>
    <row r="74" spans="1:10" ht="26.4" x14ac:dyDescent="0.3">
      <c r="A74" s="45"/>
      <c r="B74" s="45"/>
      <c r="C74" s="46">
        <v>2819</v>
      </c>
      <c r="D74" s="47" t="s">
        <v>91</v>
      </c>
      <c r="E74" s="48" t="s">
        <v>92</v>
      </c>
      <c r="F74" s="49">
        <v>0</v>
      </c>
      <c r="G74" s="50">
        <v>1</v>
      </c>
      <c r="H74" s="51">
        <v>185</v>
      </c>
      <c r="I74" s="28">
        <v>5</v>
      </c>
      <c r="J74" s="29">
        <v>925</v>
      </c>
    </row>
    <row r="75" spans="1:10" x14ac:dyDescent="0.3">
      <c r="A75" s="45"/>
      <c r="B75" s="45"/>
      <c r="C75" s="46">
        <v>2827</v>
      </c>
      <c r="D75" s="47" t="s">
        <v>93</v>
      </c>
      <c r="E75" s="48" t="s">
        <v>94</v>
      </c>
      <c r="F75" s="49">
        <v>0</v>
      </c>
      <c r="G75" s="50">
        <v>2</v>
      </c>
      <c r="H75" s="51">
        <v>370</v>
      </c>
      <c r="I75" s="28">
        <v>10</v>
      </c>
      <c r="J75" s="29">
        <v>1849</v>
      </c>
    </row>
    <row r="76" spans="1:10" x14ac:dyDescent="0.3">
      <c r="A76" s="45"/>
      <c r="B76" s="45"/>
      <c r="C76" s="46"/>
      <c r="D76" s="47"/>
      <c r="E76" s="48" t="s">
        <v>95</v>
      </c>
      <c r="F76" s="49">
        <v>0</v>
      </c>
      <c r="G76" s="50">
        <v>2</v>
      </c>
      <c r="H76" s="51">
        <v>370</v>
      </c>
      <c r="I76" s="28">
        <v>10</v>
      </c>
      <c r="J76" s="29">
        <v>1849</v>
      </c>
    </row>
    <row r="77" spans="1:10" ht="26.4" x14ac:dyDescent="0.3">
      <c r="A77" s="45"/>
      <c r="B77" s="45"/>
      <c r="C77" s="46">
        <v>2828</v>
      </c>
      <c r="D77" s="47" t="s">
        <v>96</v>
      </c>
      <c r="E77" s="48" t="s">
        <v>38</v>
      </c>
      <c r="F77" s="49">
        <v>0</v>
      </c>
      <c r="G77" s="50">
        <v>1</v>
      </c>
      <c r="H77" s="51">
        <v>185</v>
      </c>
      <c r="I77" s="28">
        <v>5</v>
      </c>
      <c r="J77" s="29">
        <v>925</v>
      </c>
    </row>
    <row r="78" spans="1:10" x14ac:dyDescent="0.3">
      <c r="A78" s="45"/>
      <c r="B78" s="45"/>
      <c r="C78" s="46">
        <v>8386</v>
      </c>
      <c r="D78" s="47" t="s">
        <v>97</v>
      </c>
      <c r="E78" s="48" t="s">
        <v>98</v>
      </c>
      <c r="F78" s="49">
        <v>3</v>
      </c>
      <c r="G78" s="50">
        <v>2</v>
      </c>
      <c r="H78" s="51">
        <v>370</v>
      </c>
      <c r="I78" s="28">
        <v>10</v>
      </c>
      <c r="J78" s="29">
        <v>1849</v>
      </c>
    </row>
    <row r="79" spans="1:10" x14ac:dyDescent="0.3">
      <c r="A79" s="45"/>
      <c r="B79" s="45"/>
      <c r="C79" s="46"/>
      <c r="D79" s="47"/>
      <c r="E79" s="48" t="s">
        <v>99</v>
      </c>
      <c r="F79" s="49">
        <v>3</v>
      </c>
      <c r="G79" s="50">
        <v>2</v>
      </c>
      <c r="H79" s="51">
        <v>370</v>
      </c>
      <c r="I79" s="28">
        <v>10</v>
      </c>
      <c r="J79" s="29">
        <v>1849</v>
      </c>
    </row>
    <row r="80" spans="1:10" x14ac:dyDescent="0.3">
      <c r="A80" s="45"/>
      <c r="B80" s="45"/>
      <c r="C80" s="46">
        <v>2829</v>
      </c>
      <c r="D80" s="47" t="s">
        <v>100</v>
      </c>
      <c r="E80" s="48" t="s">
        <v>101</v>
      </c>
      <c r="F80" s="49">
        <v>0</v>
      </c>
      <c r="G80" s="50">
        <v>4</v>
      </c>
      <c r="H80" s="51">
        <v>740</v>
      </c>
      <c r="I80" s="28">
        <v>20</v>
      </c>
      <c r="J80" s="29">
        <v>3698</v>
      </c>
    </row>
    <row r="81" spans="1:10" x14ac:dyDescent="0.3">
      <c r="A81" s="45"/>
      <c r="B81" s="45"/>
      <c r="C81" s="46"/>
      <c r="D81" s="47"/>
      <c r="E81" s="48" t="s">
        <v>102</v>
      </c>
      <c r="F81" s="49">
        <v>0</v>
      </c>
      <c r="G81" s="50">
        <v>4</v>
      </c>
      <c r="H81" s="51">
        <v>740</v>
      </c>
      <c r="I81" s="28">
        <v>20</v>
      </c>
      <c r="J81" s="29">
        <v>3698</v>
      </c>
    </row>
    <row r="82" spans="1:10" x14ac:dyDescent="0.3">
      <c r="A82" s="45"/>
      <c r="B82" s="45"/>
      <c r="C82" s="46"/>
      <c r="D82" s="47"/>
      <c r="E82" s="48" t="s">
        <v>103</v>
      </c>
      <c r="F82" s="49">
        <v>0</v>
      </c>
      <c r="G82" s="50">
        <v>4</v>
      </c>
      <c r="H82" s="51">
        <v>740</v>
      </c>
      <c r="I82" s="28">
        <v>20</v>
      </c>
      <c r="J82" s="29">
        <v>3698</v>
      </c>
    </row>
    <row r="83" spans="1:10" x14ac:dyDescent="0.3">
      <c r="A83" s="45"/>
      <c r="B83" s="45"/>
      <c r="C83" s="46"/>
      <c r="D83" s="47"/>
      <c r="E83" s="48" t="s">
        <v>104</v>
      </c>
      <c r="F83" s="49">
        <v>0</v>
      </c>
      <c r="G83" s="50">
        <v>4</v>
      </c>
      <c r="H83" s="51">
        <v>740</v>
      </c>
      <c r="I83" s="28">
        <v>20</v>
      </c>
      <c r="J83" s="29">
        <v>3698</v>
      </c>
    </row>
    <row r="84" spans="1:10" x14ac:dyDescent="0.3">
      <c r="A84" s="45"/>
      <c r="B84" s="45"/>
      <c r="C84" s="46">
        <v>2830</v>
      </c>
      <c r="D84" s="47" t="s">
        <v>105</v>
      </c>
      <c r="E84" s="48" t="s">
        <v>106</v>
      </c>
      <c r="F84" s="49">
        <v>0</v>
      </c>
      <c r="G84" s="50">
        <v>2</v>
      </c>
      <c r="H84" s="51">
        <v>370</v>
      </c>
      <c r="I84" s="28">
        <v>10</v>
      </c>
      <c r="J84" s="29">
        <v>1849</v>
      </c>
    </row>
    <row r="85" spans="1:10" x14ac:dyDescent="0.3">
      <c r="A85" s="45"/>
      <c r="B85" s="45"/>
      <c r="C85" s="46">
        <v>2831</v>
      </c>
      <c r="D85" s="47" t="s">
        <v>107</v>
      </c>
      <c r="E85" s="48" t="s">
        <v>108</v>
      </c>
      <c r="F85" s="49">
        <v>0</v>
      </c>
      <c r="G85" s="50">
        <v>5</v>
      </c>
      <c r="H85" s="51">
        <v>925</v>
      </c>
      <c r="I85" s="28">
        <v>20</v>
      </c>
      <c r="J85" s="29">
        <v>3698</v>
      </c>
    </row>
    <row r="86" spans="1:10" x14ac:dyDescent="0.3">
      <c r="A86" s="45"/>
      <c r="B86" s="45"/>
      <c r="C86" s="46"/>
      <c r="D86" s="47"/>
      <c r="E86" s="48" t="s">
        <v>109</v>
      </c>
      <c r="F86" s="49">
        <v>0</v>
      </c>
      <c r="G86" s="50">
        <v>5</v>
      </c>
      <c r="H86" s="51">
        <v>925</v>
      </c>
      <c r="I86" s="28">
        <v>20</v>
      </c>
      <c r="J86" s="29">
        <v>3698</v>
      </c>
    </row>
    <row r="87" spans="1:10" x14ac:dyDescent="0.3">
      <c r="A87" s="45"/>
      <c r="B87" s="45"/>
      <c r="C87" s="46">
        <v>2119</v>
      </c>
      <c r="D87" s="47" t="s">
        <v>110</v>
      </c>
      <c r="E87" s="48" t="s">
        <v>111</v>
      </c>
      <c r="F87" s="49">
        <v>0</v>
      </c>
      <c r="G87" s="50">
        <v>1</v>
      </c>
      <c r="H87" s="51">
        <v>185</v>
      </c>
      <c r="I87" s="28">
        <v>5</v>
      </c>
      <c r="J87" s="29">
        <v>925</v>
      </c>
    </row>
    <row r="88" spans="1:10" x14ac:dyDescent="0.3">
      <c r="A88" s="45"/>
      <c r="B88" s="45"/>
      <c r="C88" s="46"/>
      <c r="D88" s="47"/>
      <c r="E88" s="48" t="s">
        <v>112</v>
      </c>
      <c r="F88" s="49">
        <v>0</v>
      </c>
      <c r="G88" s="50">
        <v>1</v>
      </c>
      <c r="H88" s="51">
        <v>185</v>
      </c>
      <c r="I88" s="28">
        <v>5</v>
      </c>
      <c r="J88" s="29">
        <v>925</v>
      </c>
    </row>
    <row r="89" spans="1:10" x14ac:dyDescent="0.3">
      <c r="A89" s="45"/>
      <c r="B89" s="45"/>
      <c r="C89" s="46">
        <v>2832</v>
      </c>
      <c r="D89" s="47" t="s">
        <v>113</v>
      </c>
      <c r="E89" s="48" t="s">
        <v>114</v>
      </c>
      <c r="F89" s="49">
        <v>0</v>
      </c>
      <c r="G89" s="50">
        <v>2.5</v>
      </c>
      <c r="H89" s="51">
        <v>462</v>
      </c>
      <c r="I89" s="28">
        <v>10</v>
      </c>
      <c r="J89" s="29">
        <v>1849</v>
      </c>
    </row>
    <row r="90" spans="1:10" x14ac:dyDescent="0.3">
      <c r="A90" s="45"/>
      <c r="B90" s="45"/>
      <c r="C90" s="46"/>
      <c r="D90" s="47"/>
      <c r="E90" s="48" t="s">
        <v>115</v>
      </c>
      <c r="F90" s="49">
        <v>0</v>
      </c>
      <c r="G90" s="50">
        <v>2.5</v>
      </c>
      <c r="H90" s="51">
        <v>462</v>
      </c>
      <c r="I90" s="28">
        <v>10</v>
      </c>
      <c r="J90" s="29">
        <v>1849</v>
      </c>
    </row>
    <row r="91" spans="1:10" x14ac:dyDescent="0.3">
      <c r="A91" s="45"/>
      <c r="B91" s="45"/>
      <c r="C91" s="46"/>
      <c r="D91" s="47"/>
      <c r="E91" s="48" t="s">
        <v>116</v>
      </c>
      <c r="F91" s="49">
        <v>0</v>
      </c>
      <c r="G91" s="50">
        <v>2.5</v>
      </c>
      <c r="H91" s="51">
        <v>462</v>
      </c>
      <c r="I91" s="28">
        <v>10</v>
      </c>
      <c r="J91" s="29">
        <v>1849</v>
      </c>
    </row>
    <row r="92" spans="1:10" x14ac:dyDescent="0.3">
      <c r="A92" s="45"/>
      <c r="B92" s="45"/>
      <c r="C92" s="46"/>
      <c r="D92" s="47"/>
      <c r="E92" s="48" t="s">
        <v>117</v>
      </c>
      <c r="F92" s="49">
        <v>0</v>
      </c>
      <c r="G92" s="50">
        <v>2.5</v>
      </c>
      <c r="H92" s="51">
        <v>462</v>
      </c>
      <c r="I92" s="28">
        <v>10</v>
      </c>
      <c r="J92" s="29">
        <v>1849</v>
      </c>
    </row>
    <row r="93" spans="1:10" x14ac:dyDescent="0.3">
      <c r="A93" s="45"/>
      <c r="B93" s="45"/>
      <c r="C93" s="46">
        <v>2833</v>
      </c>
      <c r="D93" s="47" t="s">
        <v>118</v>
      </c>
      <c r="E93" s="48">
        <v>184</v>
      </c>
      <c r="F93" s="49">
        <v>0</v>
      </c>
      <c r="G93" s="50">
        <v>1</v>
      </c>
      <c r="H93" s="51">
        <v>185</v>
      </c>
      <c r="I93" s="28">
        <v>5</v>
      </c>
      <c r="J93" s="29">
        <v>925</v>
      </c>
    </row>
    <row r="94" spans="1:10" ht="26.4" x14ac:dyDescent="0.3">
      <c r="A94" s="45"/>
      <c r="B94" s="45"/>
      <c r="C94" s="46">
        <v>2834</v>
      </c>
      <c r="D94" s="47" t="s">
        <v>119</v>
      </c>
      <c r="E94" s="48">
        <v>186</v>
      </c>
      <c r="F94" s="49">
        <v>0</v>
      </c>
      <c r="G94" s="50">
        <v>2.5</v>
      </c>
      <c r="H94" s="51">
        <v>462</v>
      </c>
      <c r="I94" s="28">
        <v>10</v>
      </c>
      <c r="J94" s="29">
        <v>1849</v>
      </c>
    </row>
    <row r="95" spans="1:10" ht="26.4" x14ac:dyDescent="0.3">
      <c r="A95" s="45"/>
      <c r="B95" s="45"/>
      <c r="C95" s="46">
        <v>2835</v>
      </c>
      <c r="D95" s="47" t="s">
        <v>120</v>
      </c>
      <c r="E95" s="48" t="s">
        <v>121</v>
      </c>
      <c r="F95" s="49">
        <v>0</v>
      </c>
      <c r="G95" s="50">
        <v>1</v>
      </c>
      <c r="H95" s="51">
        <v>185</v>
      </c>
      <c r="I95" s="28">
        <v>5</v>
      </c>
      <c r="J95" s="29">
        <v>925</v>
      </c>
    </row>
    <row r="96" spans="1:10" x14ac:dyDescent="0.3">
      <c r="A96" s="45"/>
      <c r="B96" s="45"/>
      <c r="C96" s="46"/>
      <c r="D96" s="47"/>
      <c r="E96" s="48" t="s">
        <v>122</v>
      </c>
      <c r="F96" s="49">
        <v>0</v>
      </c>
      <c r="G96" s="50">
        <v>1</v>
      </c>
      <c r="H96" s="51">
        <v>185</v>
      </c>
      <c r="I96" s="28">
        <v>5</v>
      </c>
      <c r="J96" s="29">
        <v>925</v>
      </c>
    </row>
    <row r="97" spans="1:10" x14ac:dyDescent="0.3">
      <c r="A97" s="45"/>
      <c r="B97" s="45"/>
      <c r="C97" s="46"/>
      <c r="D97" s="47"/>
      <c r="E97" s="48" t="s">
        <v>123</v>
      </c>
      <c r="F97" s="49">
        <v>0</v>
      </c>
      <c r="G97" s="50">
        <v>1</v>
      </c>
      <c r="H97" s="51">
        <v>185</v>
      </c>
      <c r="I97" s="28">
        <v>5</v>
      </c>
      <c r="J97" s="29">
        <v>925</v>
      </c>
    </row>
    <row r="98" spans="1:10" x14ac:dyDescent="0.3">
      <c r="A98" s="45"/>
      <c r="B98" s="45"/>
      <c r="C98" s="46"/>
      <c r="D98" s="47"/>
      <c r="E98" s="48" t="s">
        <v>124</v>
      </c>
      <c r="F98" s="49">
        <v>0</v>
      </c>
      <c r="G98" s="50">
        <v>1</v>
      </c>
      <c r="H98" s="51">
        <v>185</v>
      </c>
      <c r="I98" s="28">
        <v>5</v>
      </c>
      <c r="J98" s="29">
        <v>925</v>
      </c>
    </row>
    <row r="99" spans="1:10" x14ac:dyDescent="0.3">
      <c r="A99" s="45"/>
      <c r="B99" s="45"/>
      <c r="C99" s="46">
        <v>2120</v>
      </c>
      <c r="D99" s="47" t="s">
        <v>125</v>
      </c>
      <c r="E99" s="48" t="s">
        <v>126</v>
      </c>
      <c r="F99" s="49">
        <v>0</v>
      </c>
      <c r="G99" s="50">
        <v>1</v>
      </c>
      <c r="H99" s="51">
        <v>185</v>
      </c>
      <c r="I99" s="28">
        <v>5</v>
      </c>
      <c r="J99" s="29">
        <v>925</v>
      </c>
    </row>
    <row r="100" spans="1:10" x14ac:dyDescent="0.3">
      <c r="A100" s="45"/>
      <c r="B100" s="45"/>
      <c r="C100" s="46"/>
      <c r="D100" s="47"/>
      <c r="E100" s="48" t="s">
        <v>127</v>
      </c>
      <c r="F100" s="49">
        <v>0</v>
      </c>
      <c r="G100" s="50">
        <v>1</v>
      </c>
      <c r="H100" s="51">
        <v>185</v>
      </c>
      <c r="I100" s="28">
        <v>5</v>
      </c>
      <c r="J100" s="29">
        <v>925</v>
      </c>
    </row>
    <row r="101" spans="1:10" x14ac:dyDescent="0.3">
      <c r="A101" s="45"/>
      <c r="B101" s="45"/>
      <c r="C101" s="46"/>
      <c r="D101" s="47"/>
      <c r="E101" s="48">
        <v>133</v>
      </c>
      <c r="F101" s="49">
        <v>0</v>
      </c>
      <c r="G101" s="50">
        <v>1</v>
      </c>
      <c r="H101" s="51">
        <v>185</v>
      </c>
      <c r="I101" s="28">
        <v>5</v>
      </c>
      <c r="J101" s="29">
        <v>925</v>
      </c>
    </row>
    <row r="102" spans="1:10" x14ac:dyDescent="0.3">
      <c r="A102" s="45"/>
      <c r="B102" s="45"/>
      <c r="C102" s="46">
        <v>2121</v>
      </c>
      <c r="D102" s="47" t="s">
        <v>128</v>
      </c>
      <c r="E102" s="48" t="s">
        <v>129</v>
      </c>
      <c r="F102" s="49">
        <v>0</v>
      </c>
      <c r="G102" s="50">
        <v>4</v>
      </c>
      <c r="H102" s="51">
        <v>740</v>
      </c>
      <c r="I102" s="28">
        <v>20</v>
      </c>
      <c r="J102" s="68">
        <v>3698</v>
      </c>
    </row>
    <row r="103" spans="1:10" ht="26.4" x14ac:dyDescent="0.3">
      <c r="A103" s="45"/>
      <c r="B103" s="45"/>
      <c r="C103" s="46">
        <v>2836</v>
      </c>
      <c r="D103" s="47" t="s">
        <v>130</v>
      </c>
      <c r="E103" s="48" t="s">
        <v>131</v>
      </c>
      <c r="F103" s="49">
        <v>0</v>
      </c>
      <c r="G103" s="50">
        <v>1</v>
      </c>
      <c r="H103" s="51">
        <v>185</v>
      </c>
      <c r="I103" s="28">
        <v>5</v>
      </c>
      <c r="J103" s="29">
        <v>925</v>
      </c>
    </row>
    <row r="104" spans="1:10" ht="26.4" x14ac:dyDescent="0.3">
      <c r="A104" s="45"/>
      <c r="B104" s="45"/>
      <c r="C104" s="46">
        <v>2859</v>
      </c>
      <c r="D104" s="47" t="s">
        <v>132</v>
      </c>
      <c r="E104" s="48" t="s">
        <v>133</v>
      </c>
      <c r="F104" s="49">
        <v>0</v>
      </c>
      <c r="G104" s="50">
        <v>1</v>
      </c>
      <c r="H104" s="51">
        <v>185</v>
      </c>
      <c r="I104" s="28">
        <v>5</v>
      </c>
      <c r="J104" s="29">
        <v>925</v>
      </c>
    </row>
    <row r="105" spans="1:10" ht="26.4" x14ac:dyDescent="0.3">
      <c r="A105" s="45"/>
      <c r="B105" s="45"/>
      <c r="C105" s="46">
        <v>2837</v>
      </c>
      <c r="D105" s="47" t="s">
        <v>134</v>
      </c>
      <c r="E105" s="48" t="s">
        <v>135</v>
      </c>
      <c r="F105" s="49">
        <v>0</v>
      </c>
      <c r="G105" s="50">
        <v>2</v>
      </c>
      <c r="H105" s="51">
        <v>370</v>
      </c>
      <c r="I105" s="28">
        <v>10</v>
      </c>
      <c r="J105" s="29">
        <v>1849</v>
      </c>
    </row>
    <row r="106" spans="1:10" ht="26.4" x14ac:dyDescent="0.3">
      <c r="A106" s="45"/>
      <c r="B106" s="45"/>
      <c r="C106" s="46">
        <v>2838</v>
      </c>
      <c r="D106" s="47" t="s">
        <v>136</v>
      </c>
      <c r="E106" s="48">
        <v>92</v>
      </c>
      <c r="F106" s="49">
        <v>0</v>
      </c>
      <c r="G106" s="50">
        <v>1</v>
      </c>
      <c r="H106" s="51">
        <v>185</v>
      </c>
      <c r="I106" s="28">
        <v>5</v>
      </c>
      <c r="J106" s="29">
        <v>925</v>
      </c>
    </row>
    <row r="107" spans="1:10" x14ac:dyDescent="0.3">
      <c r="A107" s="45"/>
      <c r="B107" s="45"/>
      <c r="C107" s="46">
        <v>2122</v>
      </c>
      <c r="D107" s="47" t="s">
        <v>137</v>
      </c>
      <c r="E107" s="48" t="s">
        <v>138</v>
      </c>
      <c r="F107" s="49">
        <v>0</v>
      </c>
      <c r="G107" s="50">
        <v>1</v>
      </c>
      <c r="H107" s="51">
        <v>185</v>
      </c>
      <c r="I107" s="28">
        <v>5</v>
      </c>
      <c r="J107" s="29">
        <v>925</v>
      </c>
    </row>
    <row r="108" spans="1:10" x14ac:dyDescent="0.3">
      <c r="A108" s="45"/>
      <c r="B108" s="45"/>
      <c r="C108" s="46"/>
      <c r="D108" s="47"/>
      <c r="E108" s="48" t="s">
        <v>139</v>
      </c>
      <c r="F108" s="49">
        <v>0</v>
      </c>
      <c r="G108" s="50">
        <v>1</v>
      </c>
      <c r="H108" s="51">
        <v>185</v>
      </c>
      <c r="I108" s="28">
        <v>5</v>
      </c>
      <c r="J108" s="29">
        <v>925</v>
      </c>
    </row>
    <row r="109" spans="1:10" x14ac:dyDescent="0.3">
      <c r="A109" s="45"/>
      <c r="B109" s="45"/>
      <c r="C109" s="46">
        <v>2123</v>
      </c>
      <c r="D109" s="47" t="s">
        <v>140</v>
      </c>
      <c r="E109" s="48" t="s">
        <v>141</v>
      </c>
      <c r="F109" s="49">
        <v>0</v>
      </c>
      <c r="G109" s="50">
        <v>2</v>
      </c>
      <c r="H109" s="51">
        <v>370</v>
      </c>
      <c r="I109" s="28">
        <v>10</v>
      </c>
      <c r="J109" s="29">
        <v>1849</v>
      </c>
    </row>
    <row r="110" spans="1:10" ht="26.4" x14ac:dyDescent="0.3">
      <c r="A110" s="45"/>
      <c r="B110" s="45"/>
      <c r="C110" s="46">
        <v>2839</v>
      </c>
      <c r="D110" s="47" t="s">
        <v>142</v>
      </c>
      <c r="E110" s="48" t="s">
        <v>143</v>
      </c>
      <c r="F110" s="49">
        <v>0</v>
      </c>
      <c r="G110" s="50">
        <v>4</v>
      </c>
      <c r="H110" s="51">
        <v>740</v>
      </c>
      <c r="I110" s="28">
        <v>20</v>
      </c>
      <c r="J110" s="29">
        <v>3698</v>
      </c>
    </row>
    <row r="111" spans="1:10" ht="26.4" x14ac:dyDescent="0.3">
      <c r="A111" s="45"/>
      <c r="B111" s="45"/>
      <c r="C111" s="46">
        <v>2840</v>
      </c>
      <c r="D111" s="47" t="s">
        <v>144</v>
      </c>
      <c r="E111" s="48" t="s">
        <v>101</v>
      </c>
      <c r="F111" s="49">
        <v>0</v>
      </c>
      <c r="G111" s="50">
        <v>4</v>
      </c>
      <c r="H111" s="51">
        <v>740</v>
      </c>
      <c r="I111" s="28">
        <v>20</v>
      </c>
      <c r="J111" s="29">
        <v>3698</v>
      </c>
    </row>
    <row r="112" spans="1:10" x14ac:dyDescent="0.3">
      <c r="A112" s="45"/>
      <c r="B112" s="45"/>
      <c r="C112" s="46"/>
      <c r="D112" s="47"/>
      <c r="E112" s="48" t="s">
        <v>102</v>
      </c>
      <c r="F112" s="49">
        <v>0</v>
      </c>
      <c r="G112" s="50">
        <v>4</v>
      </c>
      <c r="H112" s="51">
        <v>740</v>
      </c>
      <c r="I112" s="28">
        <v>20</v>
      </c>
      <c r="J112" s="29">
        <v>3698</v>
      </c>
    </row>
    <row r="113" spans="1:10" x14ac:dyDescent="0.3">
      <c r="A113" s="45"/>
      <c r="B113" s="45"/>
      <c r="C113" s="46"/>
      <c r="D113" s="47"/>
      <c r="E113" s="48" t="s">
        <v>103</v>
      </c>
      <c r="F113" s="49">
        <v>0</v>
      </c>
      <c r="G113" s="50">
        <v>4</v>
      </c>
      <c r="H113" s="51">
        <v>740</v>
      </c>
      <c r="I113" s="28">
        <v>20</v>
      </c>
      <c r="J113" s="29">
        <v>3698</v>
      </c>
    </row>
    <row r="114" spans="1:10" x14ac:dyDescent="0.3">
      <c r="A114" s="45"/>
      <c r="B114" s="45"/>
      <c r="C114" s="46"/>
      <c r="D114" s="47"/>
      <c r="E114" s="48" t="s">
        <v>104</v>
      </c>
      <c r="F114" s="49">
        <v>0</v>
      </c>
      <c r="G114" s="50">
        <v>4</v>
      </c>
      <c r="H114" s="51">
        <v>740</v>
      </c>
      <c r="I114" s="28">
        <v>20</v>
      </c>
      <c r="J114" s="29">
        <v>3698</v>
      </c>
    </row>
    <row r="115" spans="1:10" x14ac:dyDescent="0.3">
      <c r="A115" s="45"/>
      <c r="B115" s="45"/>
      <c r="C115" s="46"/>
      <c r="D115" s="47"/>
      <c r="E115" s="48" t="s">
        <v>108</v>
      </c>
      <c r="F115" s="49">
        <v>0</v>
      </c>
      <c r="G115" s="50">
        <v>4</v>
      </c>
      <c r="H115" s="51">
        <v>740</v>
      </c>
      <c r="I115" s="28">
        <v>20</v>
      </c>
      <c r="J115" s="29">
        <v>3698</v>
      </c>
    </row>
    <row r="116" spans="1:10" x14ac:dyDescent="0.3">
      <c r="A116" s="45"/>
      <c r="B116" s="45"/>
      <c r="C116" s="46"/>
      <c r="D116" s="47"/>
      <c r="E116" s="48" t="s">
        <v>109</v>
      </c>
      <c r="F116" s="49">
        <v>0</v>
      </c>
      <c r="G116" s="50">
        <v>4</v>
      </c>
      <c r="H116" s="51">
        <v>740</v>
      </c>
      <c r="I116" s="28">
        <v>20</v>
      </c>
      <c r="J116" s="29">
        <v>3698</v>
      </c>
    </row>
    <row r="117" spans="1:10" x14ac:dyDescent="0.3">
      <c r="A117" s="45"/>
      <c r="B117" s="45"/>
      <c r="C117" s="46">
        <v>2841</v>
      </c>
      <c r="D117" s="47" t="s">
        <v>145</v>
      </c>
      <c r="E117" s="48" t="s">
        <v>106</v>
      </c>
      <c r="F117" s="49">
        <v>0</v>
      </c>
      <c r="G117" s="50">
        <v>2</v>
      </c>
      <c r="H117" s="51">
        <v>370</v>
      </c>
      <c r="I117" s="28">
        <v>10</v>
      </c>
      <c r="J117" s="29">
        <v>1849</v>
      </c>
    </row>
    <row r="118" spans="1:10" x14ac:dyDescent="0.3">
      <c r="A118" s="45"/>
      <c r="B118" s="45"/>
      <c r="C118" s="46">
        <v>8384</v>
      </c>
      <c r="D118" s="47" t="s">
        <v>146</v>
      </c>
      <c r="E118" s="48" t="s">
        <v>147</v>
      </c>
      <c r="F118" s="49">
        <v>0</v>
      </c>
      <c r="G118" s="50">
        <v>2</v>
      </c>
      <c r="H118" s="51">
        <v>370</v>
      </c>
      <c r="I118" s="28">
        <v>10</v>
      </c>
      <c r="J118" s="29">
        <v>1849</v>
      </c>
    </row>
    <row r="119" spans="1:10" x14ac:dyDescent="0.3">
      <c r="A119" s="45"/>
      <c r="B119" s="45"/>
      <c r="C119" s="46"/>
      <c r="D119" s="47"/>
      <c r="E119" s="48" t="s">
        <v>148</v>
      </c>
      <c r="F119" s="49">
        <v>0</v>
      </c>
      <c r="G119" s="50">
        <v>2</v>
      </c>
      <c r="H119" s="51">
        <v>370</v>
      </c>
      <c r="I119" s="28">
        <v>10</v>
      </c>
      <c r="J119" s="29">
        <v>1849</v>
      </c>
    </row>
    <row r="120" spans="1:10" x14ac:dyDescent="0.3">
      <c r="A120" s="45"/>
      <c r="B120" s="45"/>
      <c r="C120" s="46"/>
      <c r="D120" s="47"/>
      <c r="E120" s="48" t="s">
        <v>149</v>
      </c>
      <c r="F120" s="49">
        <v>0</v>
      </c>
      <c r="G120" s="50">
        <v>2</v>
      </c>
      <c r="H120" s="51">
        <v>370</v>
      </c>
      <c r="I120" s="28">
        <v>10</v>
      </c>
      <c r="J120" s="29">
        <v>1849</v>
      </c>
    </row>
    <row r="121" spans="1:10" x14ac:dyDescent="0.3">
      <c r="A121" s="45"/>
      <c r="B121" s="45"/>
      <c r="C121" s="46"/>
      <c r="D121" s="47"/>
      <c r="E121" s="48" t="s">
        <v>150</v>
      </c>
      <c r="F121" s="49">
        <v>0</v>
      </c>
      <c r="G121" s="50">
        <v>2</v>
      </c>
      <c r="H121" s="51">
        <v>370</v>
      </c>
      <c r="I121" s="28">
        <v>10</v>
      </c>
      <c r="J121" s="29">
        <v>1849</v>
      </c>
    </row>
    <row r="122" spans="1:10" x14ac:dyDescent="0.3">
      <c r="A122" s="45"/>
      <c r="B122" s="45"/>
      <c r="C122" s="46"/>
      <c r="D122" s="47"/>
      <c r="E122" s="48" t="s">
        <v>151</v>
      </c>
      <c r="F122" s="49">
        <v>0</v>
      </c>
      <c r="G122" s="50">
        <v>2</v>
      </c>
      <c r="H122" s="51">
        <v>370</v>
      </c>
      <c r="I122" s="28">
        <v>10</v>
      </c>
      <c r="J122" s="29">
        <v>1849</v>
      </c>
    </row>
    <row r="123" spans="1:10" x14ac:dyDescent="0.3">
      <c r="A123" s="45"/>
      <c r="B123" s="45"/>
      <c r="C123" s="46"/>
      <c r="D123" s="47"/>
      <c r="E123" s="48" t="s">
        <v>152</v>
      </c>
      <c r="F123" s="49">
        <v>0</v>
      </c>
      <c r="G123" s="50">
        <v>2</v>
      </c>
      <c r="H123" s="51">
        <v>370</v>
      </c>
      <c r="I123" s="28">
        <v>10</v>
      </c>
      <c r="J123" s="29">
        <v>1849</v>
      </c>
    </row>
    <row r="124" spans="1:10" x14ac:dyDescent="0.3">
      <c r="A124" s="45"/>
      <c r="B124" s="45"/>
      <c r="C124" s="46"/>
      <c r="D124" s="47"/>
      <c r="E124" s="48" t="s">
        <v>153</v>
      </c>
      <c r="F124" s="49">
        <v>0</v>
      </c>
      <c r="G124" s="50">
        <v>2</v>
      </c>
      <c r="H124" s="51">
        <v>370</v>
      </c>
      <c r="I124" s="28">
        <v>10</v>
      </c>
      <c r="J124" s="29">
        <v>1849</v>
      </c>
    </row>
    <row r="125" spans="1:10" x14ac:dyDescent="0.3">
      <c r="A125" s="45"/>
      <c r="B125" s="45"/>
      <c r="C125" s="46"/>
      <c r="D125" s="47"/>
      <c r="E125" s="48" t="s">
        <v>154</v>
      </c>
      <c r="F125" s="49">
        <v>0</v>
      </c>
      <c r="G125" s="50">
        <v>2</v>
      </c>
      <c r="H125" s="51">
        <v>370</v>
      </c>
      <c r="I125" s="28">
        <v>10</v>
      </c>
      <c r="J125" s="29">
        <v>1849</v>
      </c>
    </row>
    <row r="126" spans="1:10" x14ac:dyDescent="0.3">
      <c r="A126" s="45"/>
      <c r="B126" s="45"/>
      <c r="C126" s="46"/>
      <c r="D126" s="47"/>
      <c r="E126" s="48" t="s">
        <v>155</v>
      </c>
      <c r="F126" s="49">
        <v>0</v>
      </c>
      <c r="G126" s="50">
        <v>2</v>
      </c>
      <c r="H126" s="51">
        <v>370</v>
      </c>
      <c r="I126" s="28">
        <v>10</v>
      </c>
      <c r="J126" s="29">
        <v>1849</v>
      </c>
    </row>
    <row r="127" spans="1:10" x14ac:dyDescent="0.3">
      <c r="A127" s="45"/>
      <c r="B127" s="45"/>
      <c r="C127" s="46"/>
      <c r="D127" s="47"/>
      <c r="E127" s="48" t="s">
        <v>156</v>
      </c>
      <c r="F127" s="49">
        <v>0</v>
      </c>
      <c r="G127" s="50">
        <v>2</v>
      </c>
      <c r="H127" s="51">
        <v>370</v>
      </c>
      <c r="I127" s="28">
        <v>10</v>
      </c>
      <c r="J127" s="29">
        <v>1849</v>
      </c>
    </row>
    <row r="128" spans="1:10" x14ac:dyDescent="0.3">
      <c r="A128" s="45"/>
      <c r="B128" s="45"/>
      <c r="C128" s="46"/>
      <c r="D128" s="47"/>
      <c r="E128" s="48" t="s">
        <v>157</v>
      </c>
      <c r="F128" s="49">
        <v>0</v>
      </c>
      <c r="G128" s="50">
        <v>2</v>
      </c>
      <c r="H128" s="51">
        <v>370</v>
      </c>
      <c r="I128" s="28">
        <v>10</v>
      </c>
      <c r="J128" s="29">
        <v>1849</v>
      </c>
    </row>
    <row r="129" spans="1:10" x14ac:dyDescent="0.3">
      <c r="A129" s="45"/>
      <c r="B129" s="45"/>
      <c r="C129" s="46"/>
      <c r="D129" s="47"/>
      <c r="E129" s="48" t="s">
        <v>158</v>
      </c>
      <c r="F129" s="49">
        <v>0</v>
      </c>
      <c r="G129" s="50">
        <v>2</v>
      </c>
      <c r="H129" s="51">
        <v>370</v>
      </c>
      <c r="I129" s="28">
        <v>10</v>
      </c>
      <c r="J129" s="29">
        <v>1849</v>
      </c>
    </row>
    <row r="130" spans="1:10" x14ac:dyDescent="0.3">
      <c r="A130" s="45"/>
      <c r="B130" s="45"/>
      <c r="C130" s="46"/>
      <c r="D130" s="47"/>
      <c r="E130" s="48" t="s">
        <v>159</v>
      </c>
      <c r="F130" s="49">
        <v>0</v>
      </c>
      <c r="G130" s="50">
        <v>2</v>
      </c>
      <c r="H130" s="51">
        <v>370</v>
      </c>
      <c r="I130" s="28">
        <v>10</v>
      </c>
      <c r="J130" s="29">
        <v>1849</v>
      </c>
    </row>
    <row r="131" spans="1:10" x14ac:dyDescent="0.3">
      <c r="A131" s="45"/>
      <c r="B131" s="45"/>
      <c r="C131" s="46"/>
      <c r="D131" s="47"/>
      <c r="E131" s="48" t="s">
        <v>160</v>
      </c>
      <c r="F131" s="49">
        <v>0</v>
      </c>
      <c r="G131" s="50">
        <v>2</v>
      </c>
      <c r="H131" s="51">
        <v>370</v>
      </c>
      <c r="I131" s="28">
        <v>10</v>
      </c>
      <c r="J131" s="29">
        <v>1849</v>
      </c>
    </row>
    <row r="132" spans="1:10" x14ac:dyDescent="0.3">
      <c r="A132" s="45"/>
      <c r="B132" s="45"/>
      <c r="C132" s="46"/>
      <c r="D132" s="47"/>
      <c r="E132" s="48" t="s">
        <v>161</v>
      </c>
      <c r="F132" s="49">
        <v>0</v>
      </c>
      <c r="G132" s="50">
        <v>2</v>
      </c>
      <c r="H132" s="51">
        <v>370</v>
      </c>
      <c r="I132" s="28">
        <v>10</v>
      </c>
      <c r="J132" s="29">
        <v>1849</v>
      </c>
    </row>
    <row r="133" spans="1:10" x14ac:dyDescent="0.3">
      <c r="A133" s="45"/>
      <c r="B133" s="45"/>
      <c r="C133" s="46">
        <v>960</v>
      </c>
      <c r="D133" s="47" t="s">
        <v>162</v>
      </c>
      <c r="E133" s="48" t="s">
        <v>163</v>
      </c>
      <c r="F133" s="49">
        <v>0</v>
      </c>
      <c r="G133" s="50">
        <v>2</v>
      </c>
      <c r="H133" s="51">
        <v>370</v>
      </c>
      <c r="I133" s="28">
        <v>10</v>
      </c>
      <c r="J133" s="29">
        <v>1849</v>
      </c>
    </row>
    <row r="134" spans="1:10" x14ac:dyDescent="0.3">
      <c r="A134" s="45"/>
      <c r="B134" s="45"/>
      <c r="C134" s="46"/>
      <c r="D134" s="47"/>
      <c r="E134" s="48" t="s">
        <v>164</v>
      </c>
      <c r="F134" s="49">
        <v>0</v>
      </c>
      <c r="G134" s="50">
        <v>2</v>
      </c>
      <c r="H134" s="51">
        <v>370</v>
      </c>
      <c r="I134" s="28">
        <v>10</v>
      </c>
      <c r="J134" s="29">
        <v>1849</v>
      </c>
    </row>
    <row r="135" spans="1:10" ht="26.4" x14ac:dyDescent="0.3">
      <c r="A135" s="45"/>
      <c r="B135" s="45"/>
      <c r="C135" s="46">
        <v>2842</v>
      </c>
      <c r="D135" s="47" t="s">
        <v>165</v>
      </c>
      <c r="E135" s="48">
        <v>158</v>
      </c>
      <c r="F135" s="49">
        <v>0</v>
      </c>
      <c r="G135" s="50">
        <v>2</v>
      </c>
      <c r="H135" s="51">
        <v>370</v>
      </c>
      <c r="I135" s="28">
        <v>10</v>
      </c>
      <c r="J135" s="29">
        <v>1849</v>
      </c>
    </row>
    <row r="136" spans="1:10" ht="26.4" x14ac:dyDescent="0.3">
      <c r="A136" s="45"/>
      <c r="B136" s="45"/>
      <c r="C136" s="46">
        <v>2843</v>
      </c>
      <c r="D136" s="47" t="s">
        <v>166</v>
      </c>
      <c r="E136" s="48" t="s">
        <v>167</v>
      </c>
      <c r="F136" s="49">
        <v>0</v>
      </c>
      <c r="G136" s="50">
        <v>1</v>
      </c>
      <c r="H136" s="51">
        <v>185</v>
      </c>
      <c r="I136" s="28">
        <v>5</v>
      </c>
      <c r="J136" s="29">
        <v>925</v>
      </c>
    </row>
    <row r="137" spans="1:10" x14ac:dyDescent="0.3">
      <c r="A137" s="45"/>
      <c r="B137" s="45"/>
      <c r="C137" s="46">
        <v>2863</v>
      </c>
      <c r="D137" s="47" t="s">
        <v>168</v>
      </c>
      <c r="E137" s="48" t="s">
        <v>169</v>
      </c>
      <c r="F137" s="49">
        <v>0</v>
      </c>
      <c r="G137" s="50">
        <v>2</v>
      </c>
      <c r="H137" s="51">
        <v>370</v>
      </c>
      <c r="I137" s="28">
        <v>10</v>
      </c>
      <c r="J137" s="29">
        <v>1849</v>
      </c>
    </row>
    <row r="138" spans="1:10" x14ac:dyDescent="0.3">
      <c r="A138" s="45"/>
      <c r="B138" s="45"/>
      <c r="C138" s="46"/>
      <c r="D138" s="47"/>
      <c r="E138" s="48" t="s">
        <v>170</v>
      </c>
      <c r="F138" s="49">
        <v>0</v>
      </c>
      <c r="G138" s="50">
        <v>2</v>
      </c>
      <c r="H138" s="51">
        <v>370</v>
      </c>
      <c r="I138" s="28">
        <v>10</v>
      </c>
      <c r="J138" s="29">
        <v>1849</v>
      </c>
    </row>
    <row r="139" spans="1:10" x14ac:dyDescent="0.3">
      <c r="A139" s="45"/>
      <c r="B139" s="45"/>
      <c r="C139" s="46"/>
      <c r="D139" s="47"/>
      <c r="E139" s="48" t="s">
        <v>171</v>
      </c>
      <c r="F139" s="49">
        <v>0</v>
      </c>
      <c r="G139" s="50">
        <v>2</v>
      </c>
      <c r="H139" s="51">
        <v>370</v>
      </c>
      <c r="I139" s="28">
        <v>10</v>
      </c>
      <c r="J139" s="29">
        <v>1849</v>
      </c>
    </row>
    <row r="140" spans="1:10" x14ac:dyDescent="0.3">
      <c r="A140" s="45"/>
      <c r="B140" s="45"/>
      <c r="C140" s="46"/>
      <c r="D140" s="47"/>
      <c r="E140" s="48" t="s">
        <v>172</v>
      </c>
      <c r="F140" s="49">
        <v>0</v>
      </c>
      <c r="G140" s="50">
        <v>2</v>
      </c>
      <c r="H140" s="51">
        <v>370</v>
      </c>
      <c r="I140" s="28">
        <v>10</v>
      </c>
      <c r="J140" s="29">
        <v>1849</v>
      </c>
    </row>
    <row r="141" spans="1:10" x14ac:dyDescent="0.3">
      <c r="A141" s="45"/>
      <c r="B141" s="45"/>
      <c r="C141" s="46"/>
      <c r="D141" s="47"/>
      <c r="E141" s="48" t="s">
        <v>173</v>
      </c>
      <c r="F141" s="49">
        <v>0</v>
      </c>
      <c r="G141" s="50">
        <v>2</v>
      </c>
      <c r="H141" s="51">
        <v>370</v>
      </c>
      <c r="I141" s="28">
        <v>10</v>
      </c>
      <c r="J141" s="29">
        <v>1849</v>
      </c>
    </row>
    <row r="142" spans="1:10" x14ac:dyDescent="0.3">
      <c r="A142" s="45"/>
      <c r="B142" s="45"/>
      <c r="C142" s="46">
        <v>2844</v>
      </c>
      <c r="D142" s="47" t="s">
        <v>174</v>
      </c>
      <c r="E142" s="48" t="s">
        <v>175</v>
      </c>
      <c r="F142" s="49">
        <v>0</v>
      </c>
      <c r="G142" s="50">
        <v>1</v>
      </c>
      <c r="H142" s="51">
        <v>185</v>
      </c>
      <c r="I142" s="28">
        <v>5</v>
      </c>
      <c r="J142" s="29">
        <v>925</v>
      </c>
    </row>
    <row r="143" spans="1:10" x14ac:dyDescent="0.3">
      <c r="A143" s="45"/>
      <c r="B143" s="45"/>
      <c r="C143" s="46"/>
      <c r="D143" s="47"/>
      <c r="E143" s="48" t="s">
        <v>176</v>
      </c>
      <c r="F143" s="49">
        <v>0</v>
      </c>
      <c r="G143" s="50">
        <v>1</v>
      </c>
      <c r="H143" s="51">
        <v>185</v>
      </c>
      <c r="I143" s="28">
        <v>5</v>
      </c>
      <c r="J143" s="29">
        <v>925</v>
      </c>
    </row>
    <row r="144" spans="1:10" ht="26.4" x14ac:dyDescent="0.3">
      <c r="A144" s="45"/>
      <c r="B144" s="45"/>
      <c r="C144" s="46">
        <v>2845</v>
      </c>
      <c r="D144" s="47" t="s">
        <v>177</v>
      </c>
      <c r="E144" s="48" t="s">
        <v>178</v>
      </c>
      <c r="F144" s="49">
        <v>0</v>
      </c>
      <c r="G144" s="50">
        <v>1</v>
      </c>
      <c r="H144" s="51">
        <v>185</v>
      </c>
      <c r="I144" s="28">
        <v>5</v>
      </c>
      <c r="J144" s="29">
        <v>925</v>
      </c>
    </row>
    <row r="145" spans="1:10" x14ac:dyDescent="0.3">
      <c r="A145" s="45"/>
      <c r="B145" s="45"/>
      <c r="C145" s="46"/>
      <c r="D145" s="47"/>
      <c r="E145" s="48" t="s">
        <v>179</v>
      </c>
      <c r="F145" s="49">
        <v>0</v>
      </c>
      <c r="G145" s="50">
        <v>1</v>
      </c>
      <c r="H145" s="51">
        <v>185</v>
      </c>
      <c r="I145" s="28">
        <v>5</v>
      </c>
      <c r="J145" s="29">
        <v>925</v>
      </c>
    </row>
    <row r="146" spans="1:10" x14ac:dyDescent="0.3">
      <c r="A146" s="45"/>
      <c r="B146" s="45"/>
      <c r="C146" s="46">
        <v>2846</v>
      </c>
      <c r="D146" s="47" t="s">
        <v>180</v>
      </c>
      <c r="E146" s="48" t="s">
        <v>181</v>
      </c>
      <c r="F146" s="49">
        <v>0</v>
      </c>
      <c r="G146" s="50">
        <v>1</v>
      </c>
      <c r="H146" s="51">
        <v>185</v>
      </c>
      <c r="I146" s="28">
        <v>5</v>
      </c>
      <c r="J146" s="29">
        <v>925</v>
      </c>
    </row>
    <row r="147" spans="1:10" x14ac:dyDescent="0.3">
      <c r="A147" s="45"/>
      <c r="B147" s="45"/>
      <c r="C147" s="46"/>
      <c r="D147" s="47"/>
      <c r="E147" s="48" t="s">
        <v>182</v>
      </c>
      <c r="F147" s="49">
        <v>0</v>
      </c>
      <c r="G147" s="50">
        <v>1</v>
      </c>
      <c r="H147" s="51">
        <v>185</v>
      </c>
      <c r="I147" s="28">
        <v>5</v>
      </c>
      <c r="J147" s="29">
        <v>925</v>
      </c>
    </row>
    <row r="148" spans="1:10" x14ac:dyDescent="0.3">
      <c r="A148" s="45"/>
      <c r="B148" s="45"/>
      <c r="C148" s="46"/>
      <c r="D148" s="47"/>
      <c r="E148" s="48" t="s">
        <v>183</v>
      </c>
      <c r="F148" s="49">
        <v>0</v>
      </c>
      <c r="G148" s="50">
        <v>1</v>
      </c>
      <c r="H148" s="51">
        <v>185</v>
      </c>
      <c r="I148" s="28">
        <v>5</v>
      </c>
      <c r="J148" s="29">
        <v>925</v>
      </c>
    </row>
    <row r="149" spans="1:10" x14ac:dyDescent="0.3">
      <c r="A149" s="45"/>
      <c r="B149" s="45"/>
      <c r="C149" s="46"/>
      <c r="D149" s="47"/>
      <c r="E149" s="48" t="s">
        <v>184</v>
      </c>
      <c r="F149" s="49">
        <v>0</v>
      </c>
      <c r="G149" s="50">
        <v>1</v>
      </c>
      <c r="H149" s="51">
        <v>185</v>
      </c>
      <c r="I149" s="28">
        <v>5</v>
      </c>
      <c r="J149" s="29">
        <v>925</v>
      </c>
    </row>
    <row r="150" spans="1:10" x14ac:dyDescent="0.3">
      <c r="A150" s="45"/>
      <c r="B150" s="45"/>
      <c r="C150" s="46">
        <v>2847</v>
      </c>
      <c r="D150" s="47" t="s">
        <v>185</v>
      </c>
      <c r="E150" s="48" t="s">
        <v>186</v>
      </c>
      <c r="F150" s="49">
        <v>0</v>
      </c>
      <c r="G150" s="50">
        <v>1</v>
      </c>
      <c r="H150" s="51">
        <v>185</v>
      </c>
      <c r="I150" s="28">
        <v>5</v>
      </c>
      <c r="J150" s="29">
        <v>925</v>
      </c>
    </row>
    <row r="151" spans="1:10" x14ac:dyDescent="0.3">
      <c r="A151" s="45"/>
      <c r="B151" s="45"/>
      <c r="C151" s="46"/>
      <c r="D151" s="47"/>
      <c r="E151" s="48" t="s">
        <v>187</v>
      </c>
      <c r="F151" s="49">
        <v>0</v>
      </c>
      <c r="G151" s="50">
        <v>1</v>
      </c>
      <c r="H151" s="51">
        <v>185</v>
      </c>
      <c r="I151" s="28">
        <v>5</v>
      </c>
      <c r="J151" s="29">
        <v>925</v>
      </c>
    </row>
    <row r="152" spans="1:10" x14ac:dyDescent="0.3">
      <c r="A152" s="45"/>
      <c r="B152" s="45"/>
      <c r="C152" s="46"/>
      <c r="D152" s="47"/>
      <c r="E152" s="48" t="s">
        <v>188</v>
      </c>
      <c r="F152" s="49">
        <v>0</v>
      </c>
      <c r="G152" s="50">
        <v>1</v>
      </c>
      <c r="H152" s="51">
        <v>185</v>
      </c>
      <c r="I152" s="28">
        <v>5</v>
      </c>
      <c r="J152" s="29">
        <v>925</v>
      </c>
    </row>
    <row r="153" spans="1:10" x14ac:dyDescent="0.3">
      <c r="A153" s="45"/>
      <c r="B153" s="45"/>
      <c r="C153" s="46"/>
      <c r="D153" s="47"/>
      <c r="E153" s="48" t="s">
        <v>189</v>
      </c>
      <c r="F153" s="49">
        <v>0</v>
      </c>
      <c r="G153" s="50">
        <v>1</v>
      </c>
      <c r="H153" s="51">
        <v>185</v>
      </c>
      <c r="I153" s="28">
        <v>5</v>
      </c>
      <c r="J153" s="29">
        <v>925</v>
      </c>
    </row>
    <row r="154" spans="1:10" x14ac:dyDescent="0.3">
      <c r="A154" s="45"/>
      <c r="B154" s="45"/>
      <c r="C154" s="46"/>
      <c r="D154" s="47"/>
      <c r="E154" s="48" t="s">
        <v>190</v>
      </c>
      <c r="F154" s="49">
        <v>0</v>
      </c>
      <c r="G154" s="50">
        <v>1</v>
      </c>
      <c r="H154" s="51">
        <v>185</v>
      </c>
      <c r="I154" s="28">
        <v>5</v>
      </c>
      <c r="J154" s="29">
        <v>925</v>
      </c>
    </row>
    <row r="155" spans="1:10" x14ac:dyDescent="0.3">
      <c r="A155" s="45"/>
      <c r="B155" s="45"/>
      <c r="C155" s="46"/>
      <c r="D155" s="47"/>
      <c r="E155" s="48" t="s">
        <v>191</v>
      </c>
      <c r="F155" s="49">
        <v>0</v>
      </c>
      <c r="G155" s="50">
        <v>1</v>
      </c>
      <c r="H155" s="51">
        <v>185</v>
      </c>
      <c r="I155" s="28">
        <v>5</v>
      </c>
      <c r="J155" s="29">
        <v>925</v>
      </c>
    </row>
    <row r="156" spans="1:10" x14ac:dyDescent="0.3">
      <c r="A156" s="45"/>
      <c r="B156" s="45"/>
      <c r="C156" s="46"/>
      <c r="D156" s="47"/>
      <c r="E156" s="48" t="s">
        <v>192</v>
      </c>
      <c r="F156" s="49">
        <v>0</v>
      </c>
      <c r="G156" s="50">
        <v>1</v>
      </c>
      <c r="H156" s="51">
        <v>185</v>
      </c>
      <c r="I156" s="28">
        <v>5</v>
      </c>
      <c r="J156" s="29">
        <v>925</v>
      </c>
    </row>
    <row r="157" spans="1:10" x14ac:dyDescent="0.3">
      <c r="A157" s="45"/>
      <c r="B157" s="45"/>
      <c r="C157" s="46"/>
      <c r="D157" s="47"/>
      <c r="E157" s="48" t="s">
        <v>193</v>
      </c>
      <c r="F157" s="49">
        <v>0</v>
      </c>
      <c r="G157" s="50">
        <v>1</v>
      </c>
      <c r="H157" s="51">
        <v>185</v>
      </c>
      <c r="I157" s="28">
        <v>5</v>
      </c>
      <c r="J157" s="29">
        <v>925</v>
      </c>
    </row>
    <row r="158" spans="1:10" x14ac:dyDescent="0.3">
      <c r="A158" s="45"/>
      <c r="B158" s="45"/>
      <c r="C158" s="46">
        <v>2848</v>
      </c>
      <c r="D158" s="47" t="s">
        <v>194</v>
      </c>
      <c r="E158" s="48" t="s">
        <v>195</v>
      </c>
      <c r="F158" s="49">
        <v>0</v>
      </c>
      <c r="G158" s="50">
        <v>2</v>
      </c>
      <c r="H158" s="51">
        <v>370</v>
      </c>
      <c r="I158" s="28">
        <v>10</v>
      </c>
      <c r="J158" s="29">
        <v>1849</v>
      </c>
    </row>
    <row r="159" spans="1:10" x14ac:dyDescent="0.3">
      <c r="A159" s="45"/>
      <c r="B159" s="45"/>
      <c r="C159" s="46"/>
      <c r="D159" s="47"/>
      <c r="E159" s="48" t="s">
        <v>196</v>
      </c>
      <c r="F159" s="49">
        <v>0</v>
      </c>
      <c r="G159" s="50">
        <v>2</v>
      </c>
      <c r="H159" s="51">
        <v>370</v>
      </c>
      <c r="I159" s="28">
        <v>10</v>
      </c>
      <c r="J159" s="29">
        <v>1849</v>
      </c>
    </row>
    <row r="160" spans="1:10" x14ac:dyDescent="0.3">
      <c r="A160" s="45"/>
      <c r="B160" s="45"/>
      <c r="C160" s="46"/>
      <c r="D160" s="47"/>
      <c r="E160" s="48" t="s">
        <v>197</v>
      </c>
      <c r="F160" s="49">
        <v>0</v>
      </c>
      <c r="G160" s="50">
        <v>2</v>
      </c>
      <c r="H160" s="51">
        <v>370</v>
      </c>
      <c r="I160" s="28">
        <v>10</v>
      </c>
      <c r="J160" s="29">
        <v>1849</v>
      </c>
    </row>
    <row r="161" spans="1:10" x14ac:dyDescent="0.3">
      <c r="A161" s="45"/>
      <c r="B161" s="45"/>
      <c r="C161" s="46">
        <v>2849</v>
      </c>
      <c r="D161" s="47" t="s">
        <v>198</v>
      </c>
      <c r="E161" s="48" t="s">
        <v>199</v>
      </c>
      <c r="F161" s="49">
        <v>0</v>
      </c>
      <c r="G161" s="50">
        <v>1</v>
      </c>
      <c r="H161" s="51">
        <v>185</v>
      </c>
      <c r="I161" s="28">
        <v>5</v>
      </c>
      <c r="J161" s="29">
        <v>925</v>
      </c>
    </row>
    <row r="162" spans="1:10" x14ac:dyDescent="0.3">
      <c r="A162" s="45"/>
      <c r="B162" s="45"/>
      <c r="C162" s="46">
        <v>2850</v>
      </c>
      <c r="D162" s="47" t="s">
        <v>200</v>
      </c>
      <c r="E162" s="48">
        <v>252</v>
      </c>
      <c r="F162" s="49">
        <v>0</v>
      </c>
      <c r="G162" s="50">
        <v>1</v>
      </c>
      <c r="H162" s="51">
        <v>185</v>
      </c>
      <c r="I162" s="28">
        <v>5</v>
      </c>
      <c r="J162" s="29">
        <v>925</v>
      </c>
    </row>
    <row r="163" spans="1:10" x14ac:dyDescent="0.3">
      <c r="A163" s="45"/>
      <c r="B163" s="45"/>
      <c r="C163" s="46">
        <v>2851</v>
      </c>
      <c r="D163" s="47" t="s">
        <v>201</v>
      </c>
      <c r="E163" s="48" t="s">
        <v>202</v>
      </c>
      <c r="F163" s="49">
        <v>0</v>
      </c>
      <c r="G163" s="50">
        <v>1</v>
      </c>
      <c r="H163" s="51">
        <v>185</v>
      </c>
      <c r="I163" s="28">
        <v>5</v>
      </c>
      <c r="J163" s="29">
        <v>925</v>
      </c>
    </row>
    <row r="164" spans="1:10" x14ac:dyDescent="0.3">
      <c r="A164" s="45"/>
      <c r="B164" s="45"/>
      <c r="C164" s="46"/>
      <c r="D164" s="47"/>
      <c r="E164" s="48" t="s">
        <v>203</v>
      </c>
      <c r="F164" s="49">
        <v>0</v>
      </c>
      <c r="G164" s="50">
        <v>1</v>
      </c>
      <c r="H164" s="51">
        <v>185</v>
      </c>
      <c r="I164" s="28">
        <v>5</v>
      </c>
      <c r="J164" s="29">
        <v>925</v>
      </c>
    </row>
    <row r="165" spans="1:10" x14ac:dyDescent="0.3">
      <c r="A165" s="45"/>
      <c r="B165" s="45"/>
      <c r="C165" s="46">
        <v>2852</v>
      </c>
      <c r="D165" s="47" t="s">
        <v>204</v>
      </c>
      <c r="E165" s="48" t="s">
        <v>205</v>
      </c>
      <c r="F165" s="49">
        <v>0</v>
      </c>
      <c r="G165" s="50">
        <v>1</v>
      </c>
      <c r="H165" s="51">
        <v>185</v>
      </c>
      <c r="I165" s="28">
        <v>5</v>
      </c>
      <c r="J165" s="29">
        <v>925</v>
      </c>
    </row>
    <row r="166" spans="1:10" x14ac:dyDescent="0.3">
      <c r="A166" s="45"/>
      <c r="B166" s="45"/>
      <c r="C166" s="46">
        <v>2853</v>
      </c>
      <c r="D166" s="47" t="s">
        <v>206</v>
      </c>
      <c r="E166" s="48" t="s">
        <v>207</v>
      </c>
      <c r="F166" s="49">
        <v>0</v>
      </c>
      <c r="G166" s="50">
        <v>1</v>
      </c>
      <c r="H166" s="51">
        <v>185</v>
      </c>
      <c r="I166" s="28">
        <v>5</v>
      </c>
      <c r="J166" s="29">
        <v>925</v>
      </c>
    </row>
    <row r="167" spans="1:10" x14ac:dyDescent="0.3">
      <c r="A167" s="45"/>
      <c r="B167" s="45"/>
      <c r="C167" s="46">
        <v>2854</v>
      </c>
      <c r="D167" s="47" t="s">
        <v>208</v>
      </c>
      <c r="E167" s="48">
        <v>259</v>
      </c>
      <c r="F167" s="49">
        <v>0</v>
      </c>
      <c r="G167" s="50">
        <v>1</v>
      </c>
      <c r="H167" s="51">
        <v>185</v>
      </c>
      <c r="I167" s="28">
        <v>5</v>
      </c>
      <c r="J167" s="29">
        <v>925</v>
      </c>
    </row>
    <row r="168" spans="1:10" x14ac:dyDescent="0.3">
      <c r="A168" s="45"/>
      <c r="B168" s="45"/>
      <c r="C168" s="46">
        <v>2855</v>
      </c>
      <c r="D168" s="47" t="s">
        <v>209</v>
      </c>
      <c r="E168" s="48">
        <v>260</v>
      </c>
      <c r="F168" s="49">
        <v>0</v>
      </c>
      <c r="G168" s="50">
        <v>1</v>
      </c>
      <c r="H168" s="51">
        <v>185</v>
      </c>
      <c r="I168" s="28">
        <v>5</v>
      </c>
      <c r="J168" s="29">
        <v>925</v>
      </c>
    </row>
    <row r="169" spans="1:10" x14ac:dyDescent="0.3">
      <c r="A169" s="45"/>
      <c r="B169" s="45"/>
      <c r="C169" s="46">
        <v>2856</v>
      </c>
      <c r="D169" s="47" t="s">
        <v>210</v>
      </c>
      <c r="E169" s="48" t="s">
        <v>211</v>
      </c>
      <c r="F169" s="49">
        <v>0</v>
      </c>
      <c r="G169" s="50">
        <v>1</v>
      </c>
      <c r="H169" s="51">
        <v>185</v>
      </c>
      <c r="I169" s="28">
        <v>5</v>
      </c>
      <c r="J169" s="29">
        <v>925</v>
      </c>
    </row>
    <row r="170" spans="1:10" x14ac:dyDescent="0.3">
      <c r="A170" s="45"/>
      <c r="B170" s="45"/>
      <c r="C170" s="46"/>
      <c r="D170" s="47"/>
      <c r="E170" s="48" t="s">
        <v>212</v>
      </c>
      <c r="F170" s="49">
        <v>0</v>
      </c>
      <c r="G170" s="50">
        <v>1</v>
      </c>
      <c r="H170" s="51">
        <v>185</v>
      </c>
      <c r="I170" s="28">
        <v>5</v>
      </c>
      <c r="J170" s="29">
        <v>925</v>
      </c>
    </row>
    <row r="171" spans="1:10" x14ac:dyDescent="0.3">
      <c r="A171" s="45"/>
      <c r="B171" s="45"/>
      <c r="C171" s="46"/>
      <c r="D171" s="47"/>
      <c r="E171" s="48" t="s">
        <v>213</v>
      </c>
      <c r="F171" s="49">
        <v>0</v>
      </c>
      <c r="G171" s="50">
        <v>1</v>
      </c>
      <c r="H171" s="51">
        <v>185</v>
      </c>
      <c r="I171" s="28">
        <v>5</v>
      </c>
      <c r="J171" s="29">
        <v>925</v>
      </c>
    </row>
    <row r="172" spans="1:10" x14ac:dyDescent="0.3">
      <c r="A172" s="45"/>
      <c r="B172" s="45"/>
      <c r="C172" s="46"/>
      <c r="D172" s="47"/>
      <c r="E172" s="48" t="s">
        <v>214</v>
      </c>
      <c r="F172" s="49">
        <v>0</v>
      </c>
      <c r="G172" s="50">
        <v>1</v>
      </c>
      <c r="H172" s="51">
        <v>185</v>
      </c>
      <c r="I172" s="28">
        <v>5</v>
      </c>
      <c r="J172" s="29">
        <v>925</v>
      </c>
    </row>
    <row r="173" spans="1:10" x14ac:dyDescent="0.3">
      <c r="A173" s="45"/>
      <c r="B173" s="45"/>
      <c r="C173" s="46"/>
      <c r="D173" s="47"/>
      <c r="E173" s="48" t="s">
        <v>215</v>
      </c>
      <c r="F173" s="49">
        <v>0</v>
      </c>
      <c r="G173" s="50">
        <v>1</v>
      </c>
      <c r="H173" s="51">
        <v>185</v>
      </c>
      <c r="I173" s="28">
        <v>5</v>
      </c>
      <c r="J173" s="29">
        <v>925</v>
      </c>
    </row>
    <row r="174" spans="1:10" x14ac:dyDescent="0.3">
      <c r="A174" s="45"/>
      <c r="B174" s="45"/>
      <c r="C174" s="46"/>
      <c r="D174" s="47"/>
      <c r="E174" s="48" t="s">
        <v>216</v>
      </c>
      <c r="F174" s="49">
        <v>0</v>
      </c>
      <c r="G174" s="50">
        <v>1</v>
      </c>
      <c r="H174" s="51">
        <v>185</v>
      </c>
      <c r="I174" s="28">
        <v>5</v>
      </c>
      <c r="J174" s="29">
        <v>925</v>
      </c>
    </row>
    <row r="175" spans="1:10" x14ac:dyDescent="0.3">
      <c r="A175" s="45"/>
      <c r="B175" s="45"/>
      <c r="C175" s="46"/>
      <c r="D175" s="47"/>
      <c r="E175" s="48" t="s">
        <v>217</v>
      </c>
      <c r="F175" s="49">
        <v>0</v>
      </c>
      <c r="G175" s="50">
        <v>1</v>
      </c>
      <c r="H175" s="51">
        <v>185</v>
      </c>
      <c r="I175" s="28">
        <v>5</v>
      </c>
      <c r="J175" s="29">
        <v>925</v>
      </c>
    </row>
    <row r="176" spans="1:10" x14ac:dyDescent="0.3">
      <c r="A176" s="45"/>
      <c r="B176" s="45"/>
      <c r="C176" s="46"/>
      <c r="D176" s="47"/>
      <c r="E176" s="48" t="s">
        <v>175</v>
      </c>
      <c r="F176" s="49">
        <v>0</v>
      </c>
      <c r="G176" s="50">
        <v>1</v>
      </c>
      <c r="H176" s="51">
        <v>185</v>
      </c>
      <c r="I176" s="28">
        <v>5</v>
      </c>
      <c r="J176" s="29">
        <v>925</v>
      </c>
    </row>
    <row r="177" spans="1:10" x14ac:dyDescent="0.3">
      <c r="A177" s="45"/>
      <c r="B177" s="45"/>
      <c r="C177" s="46"/>
      <c r="D177" s="47"/>
      <c r="E177" s="48" t="s">
        <v>176</v>
      </c>
      <c r="F177" s="49">
        <v>0</v>
      </c>
      <c r="G177" s="50">
        <v>1</v>
      </c>
      <c r="H177" s="51">
        <v>185</v>
      </c>
      <c r="I177" s="28">
        <v>5</v>
      </c>
      <c r="J177" s="29">
        <v>925</v>
      </c>
    </row>
    <row r="178" spans="1:10" ht="26.4" x14ac:dyDescent="0.3">
      <c r="A178" s="45"/>
      <c r="B178" s="45"/>
      <c r="C178" s="46">
        <v>2857</v>
      </c>
      <c r="D178" s="47" t="s">
        <v>218</v>
      </c>
      <c r="E178" s="48" t="s">
        <v>219</v>
      </c>
      <c r="F178" s="49">
        <v>0</v>
      </c>
      <c r="G178" s="50">
        <v>2</v>
      </c>
      <c r="H178" s="51">
        <v>370</v>
      </c>
      <c r="I178" s="28">
        <v>10</v>
      </c>
      <c r="J178" s="29">
        <v>1849</v>
      </c>
    </row>
    <row r="179" spans="1:10" ht="26.4" x14ac:dyDescent="0.3">
      <c r="A179" s="45"/>
      <c r="B179" s="45"/>
      <c r="C179" s="46">
        <v>2858</v>
      </c>
      <c r="D179" s="47" t="s">
        <v>220</v>
      </c>
      <c r="E179" s="48">
        <v>265</v>
      </c>
      <c r="F179" s="49">
        <v>0</v>
      </c>
      <c r="G179" s="50">
        <v>1</v>
      </c>
      <c r="H179" s="51">
        <v>185</v>
      </c>
      <c r="I179" s="28">
        <v>5</v>
      </c>
      <c r="J179" s="29">
        <v>925</v>
      </c>
    </row>
    <row r="180" spans="1:10" ht="26.4" x14ac:dyDescent="0.3">
      <c r="A180" s="45"/>
      <c r="B180" s="45"/>
      <c r="C180" s="46">
        <v>2143</v>
      </c>
      <c r="D180" s="47" t="s">
        <v>221</v>
      </c>
      <c r="E180" s="48">
        <v>293</v>
      </c>
      <c r="F180" s="49">
        <v>0</v>
      </c>
      <c r="G180" s="50">
        <v>4</v>
      </c>
      <c r="H180" s="51">
        <v>740</v>
      </c>
      <c r="I180" s="28">
        <v>20</v>
      </c>
      <c r="J180" s="29">
        <v>3698</v>
      </c>
    </row>
    <row r="181" spans="1:10" x14ac:dyDescent="0.3">
      <c r="A181" s="45"/>
      <c r="B181" s="45"/>
      <c r="C181" s="46"/>
      <c r="D181" s="47"/>
      <c r="E181" s="48" t="s">
        <v>222</v>
      </c>
      <c r="F181" s="49">
        <v>0</v>
      </c>
      <c r="G181" s="50">
        <v>4</v>
      </c>
      <c r="H181" s="51">
        <v>740</v>
      </c>
      <c r="I181" s="28">
        <v>20</v>
      </c>
      <c r="J181" s="29">
        <v>3698</v>
      </c>
    </row>
    <row r="182" spans="1:10" x14ac:dyDescent="0.3">
      <c r="A182" s="45"/>
      <c r="B182" s="45"/>
      <c r="C182" s="46">
        <v>2860</v>
      </c>
      <c r="D182" s="47" t="s">
        <v>223</v>
      </c>
      <c r="E182" s="48" t="s">
        <v>224</v>
      </c>
      <c r="F182" s="49">
        <v>0</v>
      </c>
      <c r="G182" s="50">
        <v>4</v>
      </c>
      <c r="H182" s="51">
        <v>740</v>
      </c>
      <c r="I182" s="28">
        <v>20</v>
      </c>
      <c r="J182" s="29">
        <v>3698</v>
      </c>
    </row>
    <row r="183" spans="1:10" x14ac:dyDescent="0.3">
      <c r="A183" s="45"/>
      <c r="B183" s="45"/>
      <c r="C183" s="46"/>
      <c r="D183" s="47"/>
      <c r="E183" s="48" t="s">
        <v>225</v>
      </c>
      <c r="F183" s="49">
        <v>0</v>
      </c>
      <c r="G183" s="50">
        <v>4</v>
      </c>
      <c r="H183" s="51">
        <v>740</v>
      </c>
      <c r="I183" s="28">
        <v>20</v>
      </c>
      <c r="J183" s="29">
        <v>3698</v>
      </c>
    </row>
    <row r="184" spans="1:10" x14ac:dyDescent="0.3">
      <c r="A184" s="45"/>
      <c r="B184" s="45"/>
      <c r="C184" s="46">
        <v>2145</v>
      </c>
      <c r="D184" s="47" t="s">
        <v>226</v>
      </c>
      <c r="E184" s="48">
        <v>277</v>
      </c>
      <c r="F184" s="49">
        <v>0</v>
      </c>
      <c r="G184" s="50">
        <v>2</v>
      </c>
      <c r="H184" s="51">
        <v>370</v>
      </c>
      <c r="I184" s="28">
        <v>10</v>
      </c>
      <c r="J184" s="29">
        <v>1849</v>
      </c>
    </row>
    <row r="185" spans="1:10" ht="26.4" x14ac:dyDescent="0.3">
      <c r="A185" s="45"/>
      <c r="B185" s="45"/>
      <c r="C185" s="46">
        <v>2862</v>
      </c>
      <c r="D185" s="47" t="s">
        <v>227</v>
      </c>
      <c r="E185" s="48">
        <v>270</v>
      </c>
      <c r="F185" s="49">
        <v>0</v>
      </c>
      <c r="G185" s="50">
        <v>1</v>
      </c>
      <c r="H185" s="51">
        <v>185</v>
      </c>
      <c r="I185" s="28">
        <v>5</v>
      </c>
      <c r="J185" s="29">
        <v>925</v>
      </c>
    </row>
    <row r="186" spans="1:10" x14ac:dyDescent="0.3">
      <c r="A186" s="45"/>
      <c r="B186" s="45"/>
      <c r="C186" s="46">
        <v>2147</v>
      </c>
      <c r="D186" s="47" t="s">
        <v>228</v>
      </c>
      <c r="E186" s="48" t="s">
        <v>229</v>
      </c>
      <c r="F186" s="49">
        <v>3</v>
      </c>
      <c r="G186" s="50">
        <v>4</v>
      </c>
      <c r="H186" s="51">
        <v>740</v>
      </c>
      <c r="I186" s="28">
        <v>20</v>
      </c>
      <c r="J186" s="29">
        <v>3698</v>
      </c>
    </row>
    <row r="187" spans="1:10" x14ac:dyDescent="0.3">
      <c r="A187" s="45"/>
      <c r="B187" s="45"/>
      <c r="C187" s="46">
        <v>2148</v>
      </c>
      <c r="D187" s="47" t="s">
        <v>230</v>
      </c>
      <c r="E187" s="48" t="s">
        <v>229</v>
      </c>
      <c r="F187" s="49">
        <v>1</v>
      </c>
      <c r="G187" s="50">
        <v>1.5</v>
      </c>
      <c r="H187" s="51">
        <v>277</v>
      </c>
      <c r="I187" s="28">
        <v>20</v>
      </c>
      <c r="J187" s="29">
        <v>3698</v>
      </c>
    </row>
    <row r="188" spans="1:10" x14ac:dyDescent="0.3">
      <c r="B188" s="37" t="s">
        <v>231</v>
      </c>
      <c r="C188" s="38"/>
      <c r="D188" s="39"/>
      <c r="E188" s="40"/>
      <c r="F188" s="41"/>
      <c r="G188" s="42"/>
      <c r="H188" s="43" t="s">
        <v>1385</v>
      </c>
      <c r="I188" s="44"/>
      <c r="J188" s="43" t="s">
        <v>1385</v>
      </c>
    </row>
    <row r="189" spans="1:10" x14ac:dyDescent="0.3">
      <c r="A189" s="45"/>
      <c r="B189" s="45"/>
      <c r="C189" s="46">
        <v>4474</v>
      </c>
      <c r="D189" s="47" t="s">
        <v>232</v>
      </c>
      <c r="E189" s="48" t="s">
        <v>233</v>
      </c>
      <c r="F189" s="49">
        <v>0</v>
      </c>
      <c r="G189" s="50">
        <v>2.5</v>
      </c>
      <c r="H189" s="51">
        <v>462</v>
      </c>
      <c r="I189" s="28">
        <v>10</v>
      </c>
      <c r="J189" s="29">
        <v>1849</v>
      </c>
    </row>
    <row r="190" spans="1:10" x14ac:dyDescent="0.3">
      <c r="A190" s="45"/>
      <c r="B190" s="45"/>
      <c r="C190" s="46"/>
      <c r="D190" s="47"/>
      <c r="E190" s="48" t="s">
        <v>234</v>
      </c>
      <c r="F190" s="49">
        <v>0</v>
      </c>
      <c r="G190" s="50">
        <v>2.5</v>
      </c>
      <c r="H190" s="51">
        <v>462</v>
      </c>
      <c r="J190" s="29" t="s">
        <v>1385</v>
      </c>
    </row>
    <row r="191" spans="1:10" x14ac:dyDescent="0.3">
      <c r="A191" s="45"/>
      <c r="B191" s="45"/>
      <c r="C191" s="46"/>
      <c r="D191" s="47"/>
      <c r="E191" s="48" t="s">
        <v>235</v>
      </c>
      <c r="F191" s="49">
        <v>0</v>
      </c>
      <c r="G191" s="50">
        <v>2.5</v>
      </c>
      <c r="H191" s="51">
        <v>462</v>
      </c>
      <c r="J191" s="29" t="s">
        <v>1385</v>
      </c>
    </row>
    <row r="192" spans="1:10" x14ac:dyDescent="0.3">
      <c r="A192" s="45"/>
      <c r="B192" s="45"/>
      <c r="C192" s="46"/>
      <c r="D192" s="47"/>
      <c r="E192" s="48" t="s">
        <v>236</v>
      </c>
      <c r="F192" s="69">
        <v>0</v>
      </c>
      <c r="G192" s="70">
        <v>2.5</v>
      </c>
      <c r="H192" s="71">
        <v>462</v>
      </c>
      <c r="I192" s="57">
        <v>10</v>
      </c>
      <c r="J192" s="58">
        <v>1849</v>
      </c>
    </row>
    <row r="193" spans="1:10" x14ac:dyDescent="0.3">
      <c r="A193" s="45"/>
      <c r="B193" s="45"/>
      <c r="C193" s="46"/>
      <c r="D193" s="47"/>
      <c r="E193" s="48" t="s">
        <v>237</v>
      </c>
      <c r="F193" s="49">
        <v>0</v>
      </c>
      <c r="G193" s="50">
        <v>2.5</v>
      </c>
      <c r="H193" s="51">
        <v>462</v>
      </c>
      <c r="J193" s="29" t="s">
        <v>1385</v>
      </c>
    </row>
    <row r="194" spans="1:10" x14ac:dyDescent="0.3">
      <c r="A194" s="45"/>
      <c r="B194" s="45"/>
      <c r="C194" s="46"/>
      <c r="D194" s="47"/>
      <c r="E194" s="48" t="s">
        <v>238</v>
      </c>
      <c r="F194" s="49">
        <v>0</v>
      </c>
      <c r="G194" s="50">
        <v>2.5</v>
      </c>
      <c r="H194" s="51">
        <v>462</v>
      </c>
      <c r="J194" s="29" t="s">
        <v>1385</v>
      </c>
    </row>
    <row r="195" spans="1:10" x14ac:dyDescent="0.3">
      <c r="A195" s="45"/>
      <c r="B195" s="45"/>
      <c r="C195" s="46"/>
      <c r="D195" s="47"/>
      <c r="E195" s="48" t="s">
        <v>239</v>
      </c>
      <c r="F195" s="49">
        <v>0</v>
      </c>
      <c r="G195" s="50">
        <v>2.5</v>
      </c>
      <c r="H195" s="51">
        <v>462</v>
      </c>
      <c r="I195" s="28">
        <v>10</v>
      </c>
      <c r="J195" s="29">
        <v>1849</v>
      </c>
    </row>
    <row r="196" spans="1:10" x14ac:dyDescent="0.3">
      <c r="A196" s="45"/>
      <c r="B196" s="45"/>
      <c r="C196" s="46"/>
      <c r="D196" s="47"/>
      <c r="E196" s="48" t="s">
        <v>240</v>
      </c>
      <c r="F196" s="49">
        <v>0</v>
      </c>
      <c r="G196" s="50">
        <v>2.5</v>
      </c>
      <c r="H196" s="51">
        <v>462</v>
      </c>
      <c r="J196" s="29" t="s">
        <v>1385</v>
      </c>
    </row>
    <row r="197" spans="1:10" x14ac:dyDescent="0.3">
      <c r="A197" s="45"/>
      <c r="B197" s="45"/>
      <c r="C197" s="46"/>
      <c r="D197" s="47"/>
      <c r="E197" s="48" t="s">
        <v>241</v>
      </c>
      <c r="F197" s="49">
        <v>0</v>
      </c>
      <c r="G197" s="50">
        <v>2.5</v>
      </c>
      <c r="H197" s="51">
        <v>462</v>
      </c>
      <c r="J197" s="29" t="s">
        <v>1385</v>
      </c>
    </row>
    <row r="198" spans="1:10" x14ac:dyDescent="0.3">
      <c r="A198" s="45"/>
      <c r="B198" s="45"/>
      <c r="C198" s="46"/>
      <c r="D198" s="47"/>
      <c r="E198" s="48" t="s">
        <v>242</v>
      </c>
      <c r="F198" s="49">
        <v>0</v>
      </c>
      <c r="G198" s="50">
        <v>2.5</v>
      </c>
      <c r="H198" s="51">
        <v>462</v>
      </c>
      <c r="I198" s="28">
        <v>10</v>
      </c>
      <c r="J198" s="29">
        <v>1849</v>
      </c>
    </row>
    <row r="199" spans="1:10" x14ac:dyDescent="0.3">
      <c r="A199" s="45"/>
      <c r="B199" s="45"/>
      <c r="C199" s="46"/>
      <c r="D199" s="47"/>
      <c r="E199" s="48" t="s">
        <v>243</v>
      </c>
      <c r="F199" s="49">
        <v>0</v>
      </c>
      <c r="G199" s="50">
        <v>2.5</v>
      </c>
      <c r="H199" s="51">
        <v>462</v>
      </c>
      <c r="J199" s="29" t="s">
        <v>1385</v>
      </c>
    </row>
    <row r="200" spans="1:10" x14ac:dyDescent="0.3">
      <c r="A200" s="45"/>
      <c r="B200" s="45"/>
      <c r="C200" s="46"/>
      <c r="D200" s="47"/>
      <c r="E200" s="48" t="s">
        <v>244</v>
      </c>
      <c r="F200" s="49">
        <v>0</v>
      </c>
      <c r="G200" s="50">
        <v>2.5</v>
      </c>
      <c r="H200" s="51">
        <v>462</v>
      </c>
      <c r="J200" s="29" t="s">
        <v>1385</v>
      </c>
    </row>
    <row r="201" spans="1:10" x14ac:dyDescent="0.3">
      <c r="A201" s="45"/>
      <c r="B201" s="45"/>
      <c r="C201" s="46"/>
      <c r="D201" s="47"/>
      <c r="E201" s="48" t="s">
        <v>245</v>
      </c>
      <c r="F201" s="49">
        <v>0</v>
      </c>
      <c r="G201" s="50">
        <v>2.5</v>
      </c>
      <c r="H201" s="51">
        <v>462</v>
      </c>
      <c r="I201" s="28">
        <v>10</v>
      </c>
      <c r="J201" s="29">
        <v>1849</v>
      </c>
    </row>
    <row r="202" spans="1:10" x14ac:dyDescent="0.3">
      <c r="A202" s="45"/>
      <c r="B202" s="45"/>
      <c r="C202" s="46"/>
      <c r="D202" s="47"/>
      <c r="E202" s="48" t="s">
        <v>246</v>
      </c>
      <c r="F202" s="49">
        <v>0</v>
      </c>
      <c r="G202" s="50">
        <v>2.5</v>
      </c>
      <c r="H202" s="51">
        <v>462</v>
      </c>
      <c r="J202" s="29" t="s">
        <v>1385</v>
      </c>
    </row>
    <row r="203" spans="1:10" x14ac:dyDescent="0.3">
      <c r="A203" s="45"/>
      <c r="B203" s="45"/>
      <c r="C203" s="46"/>
      <c r="D203" s="47"/>
      <c r="E203" s="48" t="s">
        <v>247</v>
      </c>
      <c r="F203" s="49">
        <v>0</v>
      </c>
      <c r="G203" s="50">
        <v>2.5</v>
      </c>
      <c r="H203" s="51">
        <v>462</v>
      </c>
      <c r="J203" s="29" t="s">
        <v>1385</v>
      </c>
    </row>
    <row r="204" spans="1:10" x14ac:dyDescent="0.3">
      <c r="A204" s="45"/>
      <c r="B204" s="45"/>
      <c r="C204" s="46"/>
      <c r="D204" s="52" t="s">
        <v>65</v>
      </c>
      <c r="E204" s="48" t="s">
        <v>234</v>
      </c>
      <c r="F204" s="49">
        <v>0</v>
      </c>
      <c r="G204" s="50">
        <v>2.5</v>
      </c>
      <c r="H204" s="51">
        <v>462</v>
      </c>
      <c r="I204" s="28">
        <v>10</v>
      </c>
      <c r="J204" s="29">
        <v>1849</v>
      </c>
    </row>
    <row r="205" spans="1:10" x14ac:dyDescent="0.3">
      <c r="A205" s="45"/>
      <c r="B205" s="45"/>
      <c r="C205" s="46"/>
      <c r="D205" s="52" t="s">
        <v>66</v>
      </c>
      <c r="E205" s="48" t="s">
        <v>234</v>
      </c>
      <c r="F205" s="49">
        <v>0</v>
      </c>
      <c r="G205" s="50">
        <v>2.5</v>
      </c>
      <c r="H205" s="51">
        <v>462</v>
      </c>
      <c r="I205" s="28">
        <v>50</v>
      </c>
      <c r="J205" s="29">
        <v>9246</v>
      </c>
    </row>
    <row r="206" spans="1:10" x14ac:dyDescent="0.3">
      <c r="A206" s="45"/>
      <c r="B206" s="45"/>
      <c r="C206" s="46"/>
      <c r="D206" s="52" t="s">
        <v>65</v>
      </c>
      <c r="E206" s="48" t="s">
        <v>235</v>
      </c>
      <c r="F206" s="49">
        <v>0</v>
      </c>
      <c r="G206" s="50">
        <v>2.5</v>
      </c>
      <c r="H206" s="51">
        <v>462</v>
      </c>
      <c r="I206" s="28">
        <v>10</v>
      </c>
      <c r="J206" s="29">
        <v>1849</v>
      </c>
    </row>
    <row r="207" spans="1:10" x14ac:dyDescent="0.3">
      <c r="A207" s="45"/>
      <c r="B207" s="45"/>
      <c r="C207" s="46"/>
      <c r="D207" s="52" t="s">
        <v>66</v>
      </c>
      <c r="E207" s="48" t="s">
        <v>235</v>
      </c>
      <c r="F207" s="49">
        <v>0</v>
      </c>
      <c r="G207" s="50">
        <v>2.5</v>
      </c>
      <c r="H207" s="51">
        <v>462</v>
      </c>
      <c r="I207" s="28">
        <v>50</v>
      </c>
      <c r="J207" s="29">
        <v>9246</v>
      </c>
    </row>
    <row r="208" spans="1:10" x14ac:dyDescent="0.3">
      <c r="A208" s="45"/>
      <c r="B208" s="45"/>
      <c r="C208" s="46"/>
      <c r="D208" s="52" t="s">
        <v>65</v>
      </c>
      <c r="E208" s="48" t="s">
        <v>237</v>
      </c>
      <c r="F208" s="49">
        <v>0</v>
      </c>
      <c r="G208" s="50">
        <v>2.5</v>
      </c>
      <c r="H208" s="51">
        <v>462</v>
      </c>
      <c r="I208" s="28">
        <v>10</v>
      </c>
      <c r="J208" s="29">
        <v>1849</v>
      </c>
    </row>
    <row r="209" spans="1:10" x14ac:dyDescent="0.3">
      <c r="A209" s="45"/>
      <c r="B209" s="45"/>
      <c r="C209" s="46"/>
      <c r="D209" s="52" t="s">
        <v>66</v>
      </c>
      <c r="E209" s="48" t="s">
        <v>237</v>
      </c>
      <c r="F209" s="49">
        <v>0</v>
      </c>
      <c r="G209" s="50">
        <v>2.5</v>
      </c>
      <c r="H209" s="51">
        <v>462</v>
      </c>
      <c r="I209" s="28">
        <v>50</v>
      </c>
      <c r="J209" s="29">
        <v>9246</v>
      </c>
    </row>
    <row r="210" spans="1:10" x14ac:dyDescent="0.3">
      <c r="A210" s="45"/>
      <c r="B210" s="45"/>
      <c r="C210" s="46"/>
      <c r="D210" s="52" t="s">
        <v>65</v>
      </c>
      <c r="E210" s="48" t="s">
        <v>238</v>
      </c>
      <c r="F210" s="49">
        <v>0</v>
      </c>
      <c r="G210" s="50">
        <v>2.5</v>
      </c>
      <c r="H210" s="51">
        <v>462</v>
      </c>
      <c r="I210" s="28">
        <v>10</v>
      </c>
      <c r="J210" s="29">
        <v>1849</v>
      </c>
    </row>
    <row r="211" spans="1:10" x14ac:dyDescent="0.3">
      <c r="A211" s="45"/>
      <c r="B211" s="45"/>
      <c r="C211" s="46"/>
      <c r="D211" s="52" t="s">
        <v>66</v>
      </c>
      <c r="E211" s="48" t="s">
        <v>238</v>
      </c>
      <c r="F211" s="49">
        <v>0</v>
      </c>
      <c r="G211" s="50">
        <v>2.5</v>
      </c>
      <c r="H211" s="51">
        <v>462</v>
      </c>
      <c r="I211" s="28">
        <v>50</v>
      </c>
      <c r="J211" s="29">
        <v>9246</v>
      </c>
    </row>
    <row r="212" spans="1:10" x14ac:dyDescent="0.3">
      <c r="A212" s="45"/>
      <c r="B212" s="45"/>
      <c r="C212" s="46"/>
      <c r="D212" s="52" t="s">
        <v>65</v>
      </c>
      <c r="E212" s="48" t="s">
        <v>240</v>
      </c>
      <c r="F212" s="49">
        <v>0</v>
      </c>
      <c r="G212" s="50">
        <v>2.5</v>
      </c>
      <c r="H212" s="51">
        <v>462</v>
      </c>
      <c r="I212" s="28">
        <v>10</v>
      </c>
      <c r="J212" s="29">
        <v>1849</v>
      </c>
    </row>
    <row r="213" spans="1:10" x14ac:dyDescent="0.3">
      <c r="A213" s="45"/>
      <c r="B213" s="45"/>
      <c r="C213" s="46"/>
      <c r="D213" s="52" t="s">
        <v>66</v>
      </c>
      <c r="E213" s="48" t="s">
        <v>240</v>
      </c>
      <c r="F213" s="49">
        <v>0</v>
      </c>
      <c r="G213" s="50">
        <v>2.5</v>
      </c>
      <c r="H213" s="51">
        <v>462</v>
      </c>
      <c r="I213" s="28">
        <v>50</v>
      </c>
      <c r="J213" s="29">
        <v>9246</v>
      </c>
    </row>
    <row r="214" spans="1:10" x14ac:dyDescent="0.3">
      <c r="A214" s="45"/>
      <c r="B214" s="45"/>
      <c r="C214" s="46"/>
      <c r="D214" s="52" t="s">
        <v>65</v>
      </c>
      <c r="E214" s="48" t="s">
        <v>241</v>
      </c>
      <c r="F214" s="49">
        <v>0</v>
      </c>
      <c r="G214" s="50">
        <v>2.5</v>
      </c>
      <c r="H214" s="51">
        <v>462</v>
      </c>
      <c r="I214" s="28">
        <v>10</v>
      </c>
      <c r="J214" s="29">
        <v>1849</v>
      </c>
    </row>
    <row r="215" spans="1:10" x14ac:dyDescent="0.3">
      <c r="A215" s="45"/>
      <c r="B215" s="45"/>
      <c r="C215" s="46"/>
      <c r="D215" s="52" t="s">
        <v>66</v>
      </c>
      <c r="E215" s="48" t="s">
        <v>241</v>
      </c>
      <c r="F215" s="49">
        <v>0</v>
      </c>
      <c r="G215" s="50">
        <v>2.5</v>
      </c>
      <c r="H215" s="51">
        <v>462</v>
      </c>
      <c r="I215" s="28">
        <v>50</v>
      </c>
      <c r="J215" s="29">
        <v>9246</v>
      </c>
    </row>
    <row r="216" spans="1:10" x14ac:dyDescent="0.3">
      <c r="A216" s="45"/>
      <c r="B216" s="45"/>
      <c r="C216" s="46"/>
      <c r="D216" s="52" t="s">
        <v>65</v>
      </c>
      <c r="E216" s="48" t="s">
        <v>243</v>
      </c>
      <c r="F216" s="49">
        <v>0</v>
      </c>
      <c r="G216" s="50">
        <v>2.5</v>
      </c>
      <c r="H216" s="51">
        <v>462</v>
      </c>
      <c r="I216" s="28">
        <v>10</v>
      </c>
      <c r="J216" s="29">
        <v>1849</v>
      </c>
    </row>
    <row r="217" spans="1:10" x14ac:dyDescent="0.3">
      <c r="A217" s="45"/>
      <c r="B217" s="45"/>
      <c r="C217" s="46"/>
      <c r="D217" s="52" t="s">
        <v>66</v>
      </c>
      <c r="E217" s="48" t="s">
        <v>243</v>
      </c>
      <c r="F217" s="49">
        <v>0</v>
      </c>
      <c r="G217" s="50">
        <v>2.5</v>
      </c>
      <c r="H217" s="51">
        <v>462</v>
      </c>
      <c r="I217" s="28">
        <v>50</v>
      </c>
      <c r="J217" s="29">
        <v>9246</v>
      </c>
    </row>
    <row r="218" spans="1:10" x14ac:dyDescent="0.3">
      <c r="A218" s="45"/>
      <c r="B218" s="45"/>
      <c r="C218" s="46"/>
      <c r="D218" s="52" t="s">
        <v>65</v>
      </c>
      <c r="E218" s="48" t="s">
        <v>244</v>
      </c>
      <c r="F218" s="49">
        <v>0</v>
      </c>
      <c r="G218" s="50">
        <v>2.5</v>
      </c>
      <c r="H218" s="51">
        <v>462</v>
      </c>
      <c r="I218" s="28">
        <v>10</v>
      </c>
      <c r="J218" s="29">
        <v>1849</v>
      </c>
    </row>
    <row r="219" spans="1:10" x14ac:dyDescent="0.3">
      <c r="A219" s="45"/>
      <c r="B219" s="45"/>
      <c r="C219" s="46"/>
      <c r="D219" s="52" t="s">
        <v>66</v>
      </c>
      <c r="E219" s="48" t="s">
        <v>244</v>
      </c>
      <c r="F219" s="49">
        <v>0</v>
      </c>
      <c r="G219" s="50">
        <v>2.5</v>
      </c>
      <c r="H219" s="51">
        <v>462</v>
      </c>
      <c r="I219" s="28">
        <v>50</v>
      </c>
      <c r="J219" s="29">
        <v>9246</v>
      </c>
    </row>
    <row r="220" spans="1:10" x14ac:dyDescent="0.3">
      <c r="A220" s="45"/>
      <c r="B220" s="45"/>
      <c r="C220" s="46"/>
      <c r="D220" s="52" t="s">
        <v>65</v>
      </c>
      <c r="E220" s="48" t="s">
        <v>246</v>
      </c>
      <c r="F220" s="49">
        <v>0</v>
      </c>
      <c r="G220" s="50">
        <v>2.5</v>
      </c>
      <c r="H220" s="51">
        <v>462</v>
      </c>
      <c r="I220" s="28">
        <v>10</v>
      </c>
      <c r="J220" s="29">
        <v>1849</v>
      </c>
    </row>
    <row r="221" spans="1:10" x14ac:dyDescent="0.3">
      <c r="A221" s="45"/>
      <c r="B221" s="45"/>
      <c r="C221" s="46"/>
      <c r="D221" s="52" t="s">
        <v>66</v>
      </c>
      <c r="E221" s="48" t="s">
        <v>246</v>
      </c>
      <c r="F221" s="49">
        <v>0</v>
      </c>
      <c r="G221" s="50">
        <v>2.5</v>
      </c>
      <c r="H221" s="51">
        <v>462</v>
      </c>
      <c r="I221" s="28">
        <v>50</v>
      </c>
      <c r="J221" s="29">
        <v>9246</v>
      </c>
    </row>
    <row r="222" spans="1:10" x14ac:dyDescent="0.3">
      <c r="A222" s="45"/>
      <c r="B222" s="45"/>
      <c r="C222" s="46"/>
      <c r="D222" s="52" t="s">
        <v>65</v>
      </c>
      <c r="E222" s="48" t="s">
        <v>247</v>
      </c>
      <c r="F222" s="49">
        <v>0</v>
      </c>
      <c r="G222" s="50">
        <v>2.5</v>
      </c>
      <c r="H222" s="51">
        <v>462</v>
      </c>
      <c r="I222" s="28">
        <v>10</v>
      </c>
      <c r="J222" s="29">
        <v>1849</v>
      </c>
    </row>
    <row r="223" spans="1:10" x14ac:dyDescent="0.3">
      <c r="A223" s="45"/>
      <c r="B223" s="45"/>
      <c r="C223" s="46"/>
      <c r="D223" s="52" t="s">
        <v>66</v>
      </c>
      <c r="E223" s="48" t="s">
        <v>247</v>
      </c>
      <c r="F223" s="49">
        <v>0</v>
      </c>
      <c r="G223" s="50">
        <v>2.5</v>
      </c>
      <c r="H223" s="51">
        <v>462</v>
      </c>
      <c r="I223" s="28">
        <v>50</v>
      </c>
      <c r="J223" s="29">
        <v>9246</v>
      </c>
    </row>
    <row r="224" spans="1:10" x14ac:dyDescent="0.3">
      <c r="A224" s="45"/>
      <c r="B224" s="45"/>
      <c r="C224" s="46">
        <v>2861</v>
      </c>
      <c r="D224" s="47" t="s">
        <v>248</v>
      </c>
      <c r="E224" s="48" t="s">
        <v>249</v>
      </c>
      <c r="F224" s="49">
        <v>0</v>
      </c>
      <c r="G224" s="50">
        <v>1</v>
      </c>
      <c r="H224" s="51">
        <v>185</v>
      </c>
      <c r="I224" s="28">
        <v>5</v>
      </c>
      <c r="J224" s="29">
        <v>925</v>
      </c>
    </row>
    <row r="225" spans="1:10" x14ac:dyDescent="0.3">
      <c r="A225" s="45"/>
      <c r="B225" s="45"/>
      <c r="C225" s="46">
        <v>8387</v>
      </c>
      <c r="D225" s="47" t="s">
        <v>250</v>
      </c>
      <c r="E225" s="48" t="s">
        <v>251</v>
      </c>
      <c r="F225" s="49">
        <v>0</v>
      </c>
      <c r="G225" s="50">
        <v>2.5</v>
      </c>
      <c r="H225" s="51">
        <v>462</v>
      </c>
      <c r="I225" s="28">
        <v>10</v>
      </c>
      <c r="J225" s="29">
        <v>1849</v>
      </c>
    </row>
    <row r="226" spans="1:10" x14ac:dyDescent="0.3">
      <c r="A226" s="45"/>
      <c r="B226" s="45"/>
      <c r="C226" s="46"/>
      <c r="D226" s="47"/>
      <c r="E226" s="48" t="s">
        <v>252</v>
      </c>
      <c r="F226" s="49">
        <v>0</v>
      </c>
      <c r="G226" s="50">
        <v>2.5</v>
      </c>
      <c r="H226" s="51">
        <v>462</v>
      </c>
    </row>
    <row r="227" spans="1:10" x14ac:dyDescent="0.3">
      <c r="A227" s="45"/>
      <c r="B227" s="45"/>
      <c r="C227" s="46"/>
      <c r="D227" s="47"/>
      <c r="E227" s="48" t="s">
        <v>253</v>
      </c>
      <c r="F227" s="49">
        <v>0</v>
      </c>
      <c r="G227" s="50">
        <v>2.5</v>
      </c>
      <c r="H227" s="51">
        <v>462</v>
      </c>
    </row>
    <row r="228" spans="1:10" x14ac:dyDescent="0.3">
      <c r="A228" s="45"/>
      <c r="B228" s="45"/>
      <c r="C228" s="46"/>
      <c r="D228" s="52" t="s">
        <v>65</v>
      </c>
      <c r="E228" s="48" t="s">
        <v>252</v>
      </c>
      <c r="F228" s="49">
        <v>0</v>
      </c>
      <c r="G228" s="50">
        <v>2.5</v>
      </c>
      <c r="H228" s="51">
        <v>462</v>
      </c>
      <c r="I228" s="28">
        <v>10</v>
      </c>
      <c r="J228" s="29">
        <v>1849</v>
      </c>
    </row>
    <row r="229" spans="1:10" x14ac:dyDescent="0.3">
      <c r="A229" s="45"/>
      <c r="B229" s="45"/>
      <c r="C229" s="46"/>
      <c r="D229" s="52" t="s">
        <v>66</v>
      </c>
      <c r="E229" s="48" t="s">
        <v>252</v>
      </c>
      <c r="F229" s="49">
        <v>0</v>
      </c>
      <c r="G229" s="50">
        <v>2.5</v>
      </c>
      <c r="H229" s="51">
        <v>462</v>
      </c>
      <c r="I229" s="28">
        <v>50</v>
      </c>
      <c r="J229" s="29">
        <v>9246</v>
      </c>
    </row>
    <row r="230" spans="1:10" x14ac:dyDescent="0.3">
      <c r="A230" s="45"/>
      <c r="B230" s="45"/>
      <c r="C230" s="46"/>
      <c r="D230" s="52" t="s">
        <v>254</v>
      </c>
      <c r="E230" s="48" t="s">
        <v>252</v>
      </c>
      <c r="F230" s="49">
        <v>0</v>
      </c>
      <c r="G230" s="50">
        <v>2.5</v>
      </c>
      <c r="H230" s="51">
        <v>462</v>
      </c>
      <c r="I230" s="28">
        <v>10</v>
      </c>
      <c r="J230" s="29">
        <v>1849</v>
      </c>
    </row>
    <row r="231" spans="1:10" x14ac:dyDescent="0.3">
      <c r="A231" s="45"/>
      <c r="B231" s="45"/>
      <c r="C231" s="46"/>
      <c r="D231" s="52" t="s">
        <v>65</v>
      </c>
      <c r="E231" s="48" t="s">
        <v>253</v>
      </c>
      <c r="F231" s="49">
        <v>0</v>
      </c>
      <c r="G231" s="50">
        <v>2.5</v>
      </c>
      <c r="H231" s="51">
        <v>462</v>
      </c>
      <c r="I231" s="28">
        <v>10</v>
      </c>
      <c r="J231" s="29">
        <v>1849</v>
      </c>
    </row>
    <row r="232" spans="1:10" x14ac:dyDescent="0.3">
      <c r="A232" s="45"/>
      <c r="B232" s="45"/>
      <c r="C232" s="46"/>
      <c r="D232" s="52" t="s">
        <v>66</v>
      </c>
      <c r="E232" s="48" t="s">
        <v>253</v>
      </c>
      <c r="F232" s="49">
        <v>0</v>
      </c>
      <c r="G232" s="50">
        <v>2.5</v>
      </c>
      <c r="H232" s="51">
        <v>462</v>
      </c>
      <c r="I232" s="28">
        <v>50</v>
      </c>
      <c r="J232" s="29">
        <v>9246</v>
      </c>
    </row>
    <row r="233" spans="1:10" x14ac:dyDescent="0.3">
      <c r="B233" s="37" t="s">
        <v>255</v>
      </c>
      <c r="C233" s="38"/>
      <c r="D233" s="39"/>
      <c r="E233" s="40"/>
      <c r="F233" s="41"/>
      <c r="G233" s="42"/>
      <c r="H233" s="43" t="s">
        <v>1385</v>
      </c>
      <c r="I233" s="44"/>
      <c r="J233" s="43" t="s">
        <v>1385</v>
      </c>
    </row>
    <row r="234" spans="1:10" x14ac:dyDescent="0.3">
      <c r="A234" s="45"/>
      <c r="B234" s="45"/>
      <c r="C234" s="46">
        <v>2509</v>
      </c>
      <c r="D234" s="72" t="s">
        <v>256</v>
      </c>
      <c r="E234" s="48" t="s">
        <v>257</v>
      </c>
      <c r="F234" s="49">
        <v>0</v>
      </c>
      <c r="G234" s="50">
        <v>5</v>
      </c>
      <c r="H234" s="51">
        <v>925</v>
      </c>
      <c r="I234" s="28">
        <v>20</v>
      </c>
      <c r="J234" s="29">
        <v>3698</v>
      </c>
    </row>
    <row r="235" spans="1:10" x14ac:dyDescent="0.3">
      <c r="A235" s="45"/>
      <c r="B235" s="45"/>
      <c r="C235" s="46"/>
      <c r="D235" s="47"/>
      <c r="E235" s="48" t="s">
        <v>258</v>
      </c>
      <c r="F235" s="49">
        <v>0</v>
      </c>
      <c r="G235" s="50">
        <v>5</v>
      </c>
      <c r="H235" s="51">
        <v>925</v>
      </c>
    </row>
    <row r="236" spans="1:10" ht="26.4" x14ac:dyDescent="0.3">
      <c r="A236" s="45"/>
      <c r="B236" s="45"/>
      <c r="C236" s="46"/>
      <c r="D236" s="52" t="s">
        <v>259</v>
      </c>
      <c r="E236" s="48"/>
      <c r="F236" s="49"/>
      <c r="G236" s="50"/>
      <c r="H236" s="51"/>
    </row>
    <row r="237" spans="1:10" x14ac:dyDescent="0.3">
      <c r="A237" s="45"/>
      <c r="B237" s="45"/>
      <c r="C237" s="46"/>
      <c r="D237" s="52" t="s">
        <v>65</v>
      </c>
      <c r="E237" s="48" t="s">
        <v>258</v>
      </c>
      <c r="F237" s="49">
        <v>0</v>
      </c>
      <c r="G237" s="50"/>
      <c r="H237" s="51" t="s">
        <v>1385</v>
      </c>
      <c r="I237" s="28">
        <v>20</v>
      </c>
      <c r="J237" s="29">
        <v>3698</v>
      </c>
    </row>
    <row r="238" spans="1:10" x14ac:dyDescent="0.3">
      <c r="A238" s="45"/>
      <c r="B238" s="45"/>
      <c r="C238" s="46"/>
      <c r="D238" s="52" t="s">
        <v>66</v>
      </c>
      <c r="E238" s="48" t="s">
        <v>258</v>
      </c>
      <c r="F238" s="49">
        <v>0</v>
      </c>
      <c r="G238" s="50"/>
      <c r="H238" s="51" t="s">
        <v>1385</v>
      </c>
      <c r="I238" s="28">
        <v>100</v>
      </c>
      <c r="J238" s="29">
        <v>18492</v>
      </c>
    </row>
    <row r="239" spans="1:10" x14ac:dyDescent="0.3">
      <c r="A239" s="45"/>
      <c r="B239" s="45"/>
      <c r="C239" s="46">
        <v>2513</v>
      </c>
      <c r="D239" s="47" t="s">
        <v>260</v>
      </c>
      <c r="E239" s="48" t="s">
        <v>261</v>
      </c>
      <c r="F239" s="49">
        <v>0</v>
      </c>
      <c r="G239" s="50">
        <v>1.5</v>
      </c>
      <c r="H239" s="51"/>
      <c r="I239" s="28">
        <v>20</v>
      </c>
      <c r="J239" s="29">
        <v>3698</v>
      </c>
    </row>
    <row r="240" spans="1:10" x14ac:dyDescent="0.3">
      <c r="A240" s="45"/>
      <c r="B240" s="45"/>
      <c r="C240" s="46"/>
      <c r="D240" s="47"/>
      <c r="E240" s="48" t="s">
        <v>262</v>
      </c>
      <c r="F240" s="49">
        <v>0</v>
      </c>
      <c r="G240" s="50">
        <v>1.5</v>
      </c>
      <c r="H240" s="51">
        <v>277</v>
      </c>
    </row>
    <row r="241" spans="1:10" x14ac:dyDescent="0.3">
      <c r="A241" s="45"/>
      <c r="B241" s="45"/>
      <c r="C241" s="46"/>
      <c r="D241" s="47"/>
      <c r="E241" s="48" t="s">
        <v>263</v>
      </c>
      <c r="F241" s="49">
        <v>0</v>
      </c>
      <c r="G241" s="50">
        <v>1.5</v>
      </c>
      <c r="H241" s="51">
        <v>277</v>
      </c>
    </row>
    <row r="242" spans="1:10" x14ac:dyDescent="0.3">
      <c r="A242" s="45"/>
      <c r="B242" s="45"/>
      <c r="C242" s="46">
        <v>2514</v>
      </c>
      <c r="D242" s="47" t="s">
        <v>264</v>
      </c>
      <c r="E242" s="48" t="s">
        <v>261</v>
      </c>
      <c r="F242" s="49">
        <v>0</v>
      </c>
      <c r="G242" s="50">
        <v>3</v>
      </c>
      <c r="H242" s="51">
        <v>555</v>
      </c>
      <c r="I242" s="28">
        <v>20</v>
      </c>
      <c r="J242" s="29">
        <v>3698</v>
      </c>
    </row>
    <row r="243" spans="1:10" x14ac:dyDescent="0.3">
      <c r="A243" s="45"/>
      <c r="B243" s="45"/>
      <c r="C243" s="46"/>
      <c r="D243" s="47"/>
      <c r="E243" s="48" t="s">
        <v>262</v>
      </c>
      <c r="F243" s="49">
        <v>0</v>
      </c>
      <c r="G243" s="50">
        <v>3</v>
      </c>
      <c r="H243" s="51">
        <v>555</v>
      </c>
    </row>
    <row r="244" spans="1:10" x14ac:dyDescent="0.3">
      <c r="A244" s="45"/>
      <c r="B244" s="45"/>
      <c r="C244" s="46"/>
      <c r="D244" s="47"/>
      <c r="E244" s="48" t="s">
        <v>263</v>
      </c>
      <c r="F244" s="49">
        <v>0</v>
      </c>
      <c r="G244" s="50">
        <v>3</v>
      </c>
      <c r="H244" s="51">
        <v>555</v>
      </c>
    </row>
    <row r="245" spans="1:10" x14ac:dyDescent="0.3">
      <c r="A245" s="45"/>
      <c r="B245" s="45"/>
      <c r="C245" s="46">
        <v>2515</v>
      </c>
      <c r="D245" s="47" t="s">
        <v>265</v>
      </c>
      <c r="E245" s="48" t="s">
        <v>261</v>
      </c>
      <c r="F245" s="49">
        <v>0</v>
      </c>
      <c r="G245" s="50">
        <v>4</v>
      </c>
      <c r="H245" s="51">
        <v>740</v>
      </c>
      <c r="I245" s="28">
        <v>20</v>
      </c>
      <c r="J245" s="29">
        <v>3698</v>
      </c>
    </row>
    <row r="246" spans="1:10" x14ac:dyDescent="0.3">
      <c r="A246" s="45"/>
      <c r="B246" s="45"/>
      <c r="C246" s="46"/>
      <c r="D246" s="47"/>
      <c r="E246" s="48" t="s">
        <v>262</v>
      </c>
      <c r="F246" s="49">
        <v>0</v>
      </c>
      <c r="G246" s="50">
        <v>4</v>
      </c>
      <c r="H246" s="51">
        <v>740</v>
      </c>
    </row>
    <row r="247" spans="1:10" x14ac:dyDescent="0.3">
      <c r="A247" s="45"/>
      <c r="B247" s="45"/>
      <c r="C247" s="46"/>
      <c r="D247" s="47"/>
      <c r="E247" s="48" t="s">
        <v>263</v>
      </c>
      <c r="F247" s="49">
        <v>0</v>
      </c>
      <c r="G247" s="50">
        <v>4</v>
      </c>
      <c r="H247" s="51">
        <v>740</v>
      </c>
    </row>
    <row r="248" spans="1:10" x14ac:dyDescent="0.3">
      <c r="A248" s="45"/>
      <c r="B248" s="45"/>
      <c r="C248" s="46">
        <v>2516</v>
      </c>
      <c r="D248" s="47" t="s">
        <v>266</v>
      </c>
      <c r="E248" s="48" t="s">
        <v>261</v>
      </c>
      <c r="F248" s="49">
        <v>0</v>
      </c>
      <c r="G248" s="50">
        <v>5</v>
      </c>
      <c r="H248" s="51">
        <v>925</v>
      </c>
      <c r="I248" s="28">
        <v>20</v>
      </c>
      <c r="J248" s="29">
        <v>3698</v>
      </c>
    </row>
    <row r="249" spans="1:10" x14ac:dyDescent="0.3">
      <c r="A249" s="45"/>
      <c r="B249" s="45"/>
      <c r="C249" s="46"/>
      <c r="D249" s="52"/>
      <c r="E249" s="48" t="s">
        <v>262</v>
      </c>
      <c r="F249" s="49">
        <v>0</v>
      </c>
      <c r="G249" s="50">
        <v>5</v>
      </c>
      <c r="H249" s="51">
        <v>925</v>
      </c>
    </row>
    <row r="250" spans="1:10" x14ac:dyDescent="0.3">
      <c r="A250" s="45"/>
      <c r="B250" s="45"/>
      <c r="C250" s="46"/>
      <c r="D250" s="52"/>
      <c r="E250" s="48" t="s">
        <v>263</v>
      </c>
      <c r="F250" s="49">
        <v>0</v>
      </c>
      <c r="G250" s="50">
        <v>5</v>
      </c>
      <c r="H250" s="51">
        <v>925</v>
      </c>
    </row>
    <row r="251" spans="1:10" x14ac:dyDescent="0.3">
      <c r="A251" s="45"/>
      <c r="B251" s="45"/>
      <c r="C251" s="46"/>
      <c r="D251" s="52" t="s">
        <v>267</v>
      </c>
      <c r="E251" s="48" t="s">
        <v>261</v>
      </c>
      <c r="F251" s="49">
        <v>0</v>
      </c>
      <c r="G251" s="50"/>
      <c r="H251" s="51"/>
      <c r="I251" s="28">
        <v>20</v>
      </c>
      <c r="J251" s="29">
        <v>3698</v>
      </c>
    </row>
    <row r="252" spans="1:10" x14ac:dyDescent="0.3">
      <c r="A252" s="45"/>
      <c r="B252" s="45"/>
      <c r="C252" s="46"/>
      <c r="D252" s="52" t="s">
        <v>268</v>
      </c>
      <c r="E252" s="48"/>
      <c r="F252" s="49"/>
      <c r="G252" s="50"/>
      <c r="H252" s="51"/>
    </row>
    <row r="253" spans="1:10" x14ac:dyDescent="0.3">
      <c r="A253" s="45"/>
      <c r="B253" s="45"/>
      <c r="C253" s="46"/>
      <c r="D253" s="52" t="s">
        <v>65</v>
      </c>
      <c r="E253" s="48" t="s">
        <v>262</v>
      </c>
      <c r="F253" s="49">
        <v>0</v>
      </c>
      <c r="G253" s="50"/>
      <c r="H253" s="51"/>
      <c r="I253" s="28">
        <v>20</v>
      </c>
      <c r="J253" s="29">
        <v>3698</v>
      </c>
    </row>
    <row r="254" spans="1:10" x14ac:dyDescent="0.3">
      <c r="A254" s="45"/>
      <c r="B254" s="45"/>
      <c r="C254" s="46"/>
      <c r="D254" s="52" t="s">
        <v>66</v>
      </c>
      <c r="E254" s="48" t="s">
        <v>262</v>
      </c>
      <c r="F254" s="49">
        <v>0</v>
      </c>
      <c r="G254" s="50"/>
      <c r="H254" s="51"/>
      <c r="I254" s="28">
        <v>100</v>
      </c>
      <c r="J254" s="29">
        <v>18492</v>
      </c>
    </row>
    <row r="255" spans="1:10" x14ac:dyDescent="0.3">
      <c r="A255" s="45"/>
      <c r="B255" s="45"/>
      <c r="C255" s="46"/>
      <c r="D255" s="52" t="s">
        <v>269</v>
      </c>
      <c r="E255" s="48"/>
      <c r="F255" s="49"/>
      <c r="G255" s="50"/>
      <c r="H255" s="51"/>
    </row>
    <row r="256" spans="1:10" x14ac:dyDescent="0.3">
      <c r="A256" s="45"/>
      <c r="B256" s="45"/>
      <c r="C256" s="46"/>
      <c r="D256" s="52" t="s">
        <v>65</v>
      </c>
      <c r="E256" s="48" t="s">
        <v>262</v>
      </c>
      <c r="F256" s="49">
        <v>0</v>
      </c>
      <c r="G256" s="50"/>
      <c r="H256" s="51"/>
      <c r="I256" s="28">
        <v>10</v>
      </c>
      <c r="J256" s="29">
        <v>1849</v>
      </c>
    </row>
    <row r="257" spans="1:10" x14ac:dyDescent="0.3">
      <c r="A257" s="45"/>
      <c r="B257" s="45"/>
      <c r="C257" s="46"/>
      <c r="D257" s="52" t="s">
        <v>66</v>
      </c>
      <c r="E257" s="48" t="s">
        <v>262</v>
      </c>
      <c r="F257" s="49">
        <v>0</v>
      </c>
      <c r="G257" s="50"/>
      <c r="H257" s="51"/>
      <c r="I257" s="28">
        <v>50</v>
      </c>
      <c r="J257" s="29">
        <v>9246</v>
      </c>
    </row>
    <row r="258" spans="1:10" x14ac:dyDescent="0.3">
      <c r="A258" s="45"/>
      <c r="B258" s="45"/>
      <c r="C258" s="46"/>
      <c r="D258" s="52" t="s">
        <v>270</v>
      </c>
      <c r="E258" s="48"/>
      <c r="F258" s="49"/>
      <c r="G258" s="50"/>
      <c r="H258" s="51"/>
    </row>
    <row r="259" spans="1:10" x14ac:dyDescent="0.3">
      <c r="A259" s="45"/>
      <c r="B259" s="45"/>
      <c r="C259" s="46"/>
      <c r="D259" s="52" t="s">
        <v>65</v>
      </c>
      <c r="E259" s="48" t="s">
        <v>263</v>
      </c>
      <c r="F259" s="49">
        <v>0</v>
      </c>
      <c r="G259" s="50"/>
      <c r="H259" s="51"/>
      <c r="I259" s="28">
        <v>20</v>
      </c>
      <c r="J259" s="29">
        <v>3698</v>
      </c>
    </row>
    <row r="260" spans="1:10" x14ac:dyDescent="0.3">
      <c r="A260" s="45"/>
      <c r="B260" s="45"/>
      <c r="C260" s="46"/>
      <c r="D260" s="52" t="s">
        <v>66</v>
      </c>
      <c r="E260" s="48" t="s">
        <v>263</v>
      </c>
      <c r="F260" s="49">
        <v>0</v>
      </c>
      <c r="G260" s="50"/>
      <c r="H260" s="51"/>
      <c r="I260" s="28">
        <v>100</v>
      </c>
      <c r="J260" s="29">
        <v>18492</v>
      </c>
    </row>
    <row r="261" spans="1:10" x14ac:dyDescent="0.3">
      <c r="A261" s="45"/>
      <c r="B261" s="45"/>
      <c r="C261" s="46"/>
      <c r="D261" s="52" t="s">
        <v>271</v>
      </c>
      <c r="E261" s="48"/>
      <c r="F261" s="49"/>
      <c r="G261" s="50"/>
      <c r="H261" s="51"/>
    </row>
    <row r="262" spans="1:10" x14ac:dyDescent="0.3">
      <c r="A262" s="45"/>
      <c r="B262" s="45"/>
      <c r="C262" s="46"/>
      <c r="D262" s="52" t="s">
        <v>65</v>
      </c>
      <c r="E262" s="48" t="s">
        <v>263</v>
      </c>
      <c r="F262" s="49">
        <v>0</v>
      </c>
      <c r="G262" s="50"/>
      <c r="H262" s="51"/>
      <c r="I262" s="28">
        <v>10</v>
      </c>
      <c r="J262" s="29">
        <v>1849</v>
      </c>
    </row>
    <row r="263" spans="1:10" x14ac:dyDescent="0.3">
      <c r="A263" s="45"/>
      <c r="B263" s="45"/>
      <c r="C263" s="46"/>
      <c r="D263" s="52" t="s">
        <v>66</v>
      </c>
      <c r="E263" s="48" t="s">
        <v>263</v>
      </c>
      <c r="F263" s="49">
        <v>0</v>
      </c>
      <c r="G263" s="50"/>
      <c r="H263" s="51"/>
      <c r="I263" s="28">
        <v>50</v>
      </c>
      <c r="J263" s="29">
        <v>9246</v>
      </c>
    </row>
    <row r="264" spans="1:10" x14ac:dyDescent="0.3">
      <c r="A264" s="256" t="s">
        <v>1389</v>
      </c>
      <c r="B264" s="73"/>
      <c r="C264" s="74"/>
      <c r="D264" s="73"/>
      <c r="E264" s="75"/>
      <c r="F264" s="76"/>
      <c r="G264" s="77"/>
      <c r="H264" s="78" t="s">
        <v>1385</v>
      </c>
      <c r="I264" s="79"/>
      <c r="J264" s="78" t="s">
        <v>1385</v>
      </c>
    </row>
    <row r="265" spans="1:10" x14ac:dyDescent="0.3">
      <c r="A265" s="251" t="s">
        <v>272</v>
      </c>
      <c r="B265" s="251"/>
      <c r="C265" s="251"/>
      <c r="D265" s="39"/>
      <c r="E265" s="40"/>
      <c r="F265" s="41"/>
      <c r="G265" s="42"/>
      <c r="H265" s="43" t="s">
        <v>1385</v>
      </c>
      <c r="I265" s="44"/>
      <c r="J265" s="43" t="s">
        <v>1385</v>
      </c>
    </row>
    <row r="266" spans="1:10" ht="79.2" x14ac:dyDescent="0.3">
      <c r="A266" s="45"/>
      <c r="B266" s="45"/>
      <c r="C266" s="46">
        <v>2093</v>
      </c>
      <c r="D266" s="47" t="s">
        <v>273</v>
      </c>
      <c r="E266" s="48">
        <v>49</v>
      </c>
      <c r="F266" s="49">
        <v>0</v>
      </c>
      <c r="G266" s="50">
        <v>2.5</v>
      </c>
      <c r="H266" s="51">
        <v>462</v>
      </c>
      <c r="I266" s="28">
        <v>20</v>
      </c>
      <c r="J266" s="29">
        <v>3698</v>
      </c>
    </row>
    <row r="267" spans="1:10" ht="79.2" x14ac:dyDescent="0.3">
      <c r="A267" s="45"/>
      <c r="B267" s="45"/>
      <c r="C267" s="46">
        <v>8321</v>
      </c>
      <c r="D267" s="47" t="s">
        <v>274</v>
      </c>
      <c r="E267" s="48">
        <v>49</v>
      </c>
      <c r="F267" s="49">
        <v>0</v>
      </c>
      <c r="G267" s="50">
        <v>2.5</v>
      </c>
      <c r="H267" s="51">
        <v>462</v>
      </c>
      <c r="I267" s="28">
        <v>20</v>
      </c>
      <c r="J267" s="29">
        <v>3698</v>
      </c>
    </row>
    <row r="268" spans="1:10" ht="184.8" x14ac:dyDescent="0.3">
      <c r="A268" s="45"/>
      <c r="B268" s="45"/>
      <c r="C268" s="46">
        <v>1991</v>
      </c>
      <c r="D268" s="47" t="s">
        <v>275</v>
      </c>
      <c r="E268" s="48">
        <v>49</v>
      </c>
      <c r="F268" s="49">
        <v>0</v>
      </c>
      <c r="G268" s="50">
        <v>3</v>
      </c>
      <c r="H268" s="51">
        <v>555</v>
      </c>
      <c r="I268" s="28">
        <v>20</v>
      </c>
      <c r="J268" s="29">
        <v>3698</v>
      </c>
    </row>
    <row r="269" spans="1:10" ht="184.8" x14ac:dyDescent="0.3">
      <c r="A269" s="45"/>
      <c r="B269" s="45"/>
      <c r="C269" s="46">
        <v>1992</v>
      </c>
      <c r="D269" s="80" t="s">
        <v>276</v>
      </c>
      <c r="E269" s="48">
        <v>49</v>
      </c>
      <c r="F269" s="49">
        <v>0</v>
      </c>
      <c r="G269" s="50">
        <v>3</v>
      </c>
      <c r="H269" s="51">
        <v>555</v>
      </c>
      <c r="I269" s="28">
        <v>20</v>
      </c>
      <c r="J269" s="29">
        <v>3698</v>
      </c>
    </row>
    <row r="270" spans="1:10" ht="66" x14ac:dyDescent="0.3">
      <c r="A270" s="45"/>
      <c r="B270" s="45"/>
      <c r="C270" s="46">
        <v>1994</v>
      </c>
      <c r="D270" s="47" t="s">
        <v>277</v>
      </c>
      <c r="E270" s="48">
        <v>49</v>
      </c>
      <c r="F270" s="49">
        <v>0</v>
      </c>
      <c r="G270" s="50">
        <v>3</v>
      </c>
      <c r="H270" s="51">
        <v>555</v>
      </c>
      <c r="I270" s="28">
        <v>20</v>
      </c>
      <c r="J270" s="29">
        <v>3698</v>
      </c>
    </row>
    <row r="271" spans="1:10" ht="39.6" x14ac:dyDescent="0.3">
      <c r="A271" s="45"/>
      <c r="B271" s="45"/>
      <c r="C271" s="46">
        <v>1996</v>
      </c>
      <c r="D271" s="47" t="s">
        <v>278</v>
      </c>
      <c r="E271" s="48">
        <v>49</v>
      </c>
      <c r="F271" s="49">
        <v>0</v>
      </c>
      <c r="G271" s="50">
        <v>3</v>
      </c>
      <c r="H271" s="51">
        <v>555</v>
      </c>
      <c r="I271" s="28">
        <v>20</v>
      </c>
      <c r="J271" s="29">
        <v>3698</v>
      </c>
    </row>
    <row r="272" spans="1:10" ht="39.6" x14ac:dyDescent="0.3">
      <c r="A272" s="45"/>
      <c r="B272" s="45"/>
      <c r="C272" s="46">
        <v>2095</v>
      </c>
      <c r="D272" s="47" t="s">
        <v>279</v>
      </c>
      <c r="E272" s="48">
        <v>49</v>
      </c>
      <c r="F272" s="49">
        <v>0</v>
      </c>
      <c r="G272" s="50">
        <v>4.25</v>
      </c>
      <c r="H272" s="51">
        <v>786</v>
      </c>
      <c r="I272" s="28">
        <v>20</v>
      </c>
      <c r="J272" s="29">
        <v>3698</v>
      </c>
    </row>
    <row r="273" spans="1:10" ht="39.6" x14ac:dyDescent="0.3">
      <c r="A273" s="45"/>
      <c r="B273" s="45"/>
      <c r="C273" s="46">
        <v>2096</v>
      </c>
      <c r="D273" s="47" t="s">
        <v>280</v>
      </c>
      <c r="E273" s="48">
        <v>49</v>
      </c>
      <c r="F273" s="49">
        <v>0</v>
      </c>
      <c r="G273" s="50">
        <v>4.25</v>
      </c>
      <c r="H273" s="51">
        <v>786</v>
      </c>
      <c r="I273" s="28">
        <v>20</v>
      </c>
      <c r="J273" s="29">
        <v>3698</v>
      </c>
    </row>
    <row r="274" spans="1:10" ht="39.6" x14ac:dyDescent="0.3">
      <c r="A274" s="45"/>
      <c r="B274" s="45"/>
      <c r="C274" s="46">
        <v>2097</v>
      </c>
      <c r="D274" s="47" t="s">
        <v>281</v>
      </c>
      <c r="E274" s="48">
        <v>49</v>
      </c>
      <c r="F274" s="49">
        <v>0</v>
      </c>
      <c r="G274" s="50">
        <v>4.25</v>
      </c>
      <c r="H274" s="51">
        <v>786</v>
      </c>
      <c r="I274" s="28">
        <v>20</v>
      </c>
      <c r="J274" s="29">
        <v>3698</v>
      </c>
    </row>
    <row r="275" spans="1:10" ht="39.6" x14ac:dyDescent="0.3">
      <c r="A275" s="45"/>
      <c r="B275" s="45"/>
      <c r="C275" s="46">
        <v>2098</v>
      </c>
      <c r="D275" s="47" t="s">
        <v>282</v>
      </c>
      <c r="E275" s="48">
        <v>49</v>
      </c>
      <c r="F275" s="49">
        <v>0</v>
      </c>
      <c r="G275" s="50">
        <v>4.25</v>
      </c>
      <c r="H275" s="51">
        <v>786</v>
      </c>
      <c r="I275" s="28">
        <v>20</v>
      </c>
      <c r="J275" s="29">
        <v>3698</v>
      </c>
    </row>
    <row r="276" spans="1:10" ht="39.6" x14ac:dyDescent="0.3">
      <c r="A276" s="45"/>
      <c r="B276" s="45"/>
      <c r="C276" s="46">
        <v>2099</v>
      </c>
      <c r="D276" s="47" t="s">
        <v>283</v>
      </c>
      <c r="E276" s="48">
        <v>49</v>
      </c>
      <c r="F276" s="49">
        <v>0</v>
      </c>
      <c r="G276" s="50">
        <v>4.25</v>
      </c>
      <c r="H276" s="51">
        <v>786</v>
      </c>
      <c r="I276" s="28">
        <v>20</v>
      </c>
      <c r="J276" s="29">
        <v>3698</v>
      </c>
    </row>
    <row r="277" spans="1:10" ht="26.4" x14ac:dyDescent="0.3">
      <c r="A277" s="45"/>
      <c r="B277" s="45"/>
      <c r="C277" s="46">
        <v>1999</v>
      </c>
      <c r="D277" s="47" t="s">
        <v>284</v>
      </c>
      <c r="E277" s="48">
        <v>49</v>
      </c>
      <c r="F277" s="49">
        <v>0</v>
      </c>
      <c r="G277" s="50">
        <v>3</v>
      </c>
      <c r="H277" s="51">
        <v>555</v>
      </c>
      <c r="I277" s="28">
        <v>12</v>
      </c>
      <c r="J277" s="29">
        <v>2219</v>
      </c>
    </row>
    <row r="278" spans="1:10" ht="26.4" x14ac:dyDescent="0.3">
      <c r="A278" s="45"/>
      <c r="B278" s="252"/>
      <c r="C278" s="81" t="s">
        <v>16</v>
      </c>
      <c r="D278" s="82" t="s">
        <v>285</v>
      </c>
      <c r="E278" s="48"/>
      <c r="F278" s="29" t="str">
        <f t="shared" ref="F278" si="0">IF($J278="","",IFERROR(ROUND($J278*PenaltyUnit,0), E278))</f>
        <v/>
      </c>
      <c r="G278" s="28" t="str">
        <f t="shared" ref="G278" si="1">IF($J278="","",IFERROR(ROUND($J278*PenaltyUnit,0), F278))</f>
        <v/>
      </c>
      <c r="H278" s="29" t="s">
        <v>1385</v>
      </c>
      <c r="J278" s="29" t="s">
        <v>1385</v>
      </c>
    </row>
    <row r="279" spans="1:10" x14ac:dyDescent="0.3">
      <c r="A279" s="45"/>
      <c r="B279" s="252"/>
      <c r="C279" s="81" t="s">
        <v>16</v>
      </c>
      <c r="D279" s="83" t="s">
        <v>286</v>
      </c>
      <c r="E279" s="48" t="s">
        <v>287</v>
      </c>
      <c r="F279" s="49">
        <v>0</v>
      </c>
      <c r="G279" s="84" t="s">
        <v>16</v>
      </c>
      <c r="H279" s="51">
        <v>0</v>
      </c>
      <c r="I279" s="28">
        <v>25</v>
      </c>
      <c r="J279" s="51">
        <v>4623</v>
      </c>
    </row>
    <row r="280" spans="1:10" x14ac:dyDescent="0.3">
      <c r="A280" s="45"/>
      <c r="B280" s="252"/>
      <c r="C280" s="81" t="s">
        <v>16</v>
      </c>
      <c r="D280" s="83" t="s">
        <v>288</v>
      </c>
      <c r="E280" s="48" t="s">
        <v>289</v>
      </c>
      <c r="F280" s="49">
        <v>0</v>
      </c>
      <c r="G280" s="84" t="s">
        <v>16</v>
      </c>
      <c r="H280" s="51">
        <v>0</v>
      </c>
      <c r="I280" s="28">
        <v>120</v>
      </c>
      <c r="J280" s="51">
        <v>22190</v>
      </c>
    </row>
    <row r="281" spans="1:10" x14ac:dyDescent="0.3">
      <c r="A281" s="45"/>
      <c r="B281" s="252"/>
      <c r="C281" s="81" t="s">
        <v>16</v>
      </c>
      <c r="D281" s="83" t="s">
        <v>290</v>
      </c>
      <c r="E281" s="48" t="s">
        <v>291</v>
      </c>
      <c r="F281" s="49">
        <v>0</v>
      </c>
      <c r="G281" s="84" t="s">
        <v>16</v>
      </c>
      <c r="H281" s="51">
        <v>0</v>
      </c>
      <c r="I281" s="28">
        <v>180</v>
      </c>
      <c r="J281" s="51">
        <v>33286</v>
      </c>
    </row>
    <row r="282" spans="1:10" ht="26.4" x14ac:dyDescent="0.3">
      <c r="A282" s="45"/>
      <c r="B282" s="252"/>
      <c r="C282" s="81" t="s">
        <v>16</v>
      </c>
      <c r="D282" s="47" t="s">
        <v>292</v>
      </c>
      <c r="E282" s="48"/>
      <c r="F282" s="29" t="str">
        <f t="shared" ref="F282" si="2">IF($J282="","",IFERROR(ROUND($J282*PenaltyUnit,0), E282))</f>
        <v/>
      </c>
      <c r="G282" s="28" t="str">
        <f t="shared" ref="G282" si="3">IF($J282="","",IFERROR(ROUND($J282*PenaltyUnit,0), F282))</f>
        <v/>
      </c>
      <c r="H282" s="29" t="s">
        <v>1385</v>
      </c>
      <c r="J282" s="29" t="s">
        <v>1385</v>
      </c>
    </row>
    <row r="283" spans="1:10" x14ac:dyDescent="0.3">
      <c r="A283" s="45"/>
      <c r="B283" s="252"/>
      <c r="C283" s="81" t="s">
        <v>16</v>
      </c>
      <c r="D283" s="83" t="s">
        <v>286</v>
      </c>
      <c r="E283" s="48" t="s">
        <v>293</v>
      </c>
      <c r="F283" s="49">
        <v>0</v>
      </c>
      <c r="G283" s="84" t="s">
        <v>16</v>
      </c>
      <c r="H283" s="51">
        <v>0</v>
      </c>
      <c r="I283" s="28">
        <v>20</v>
      </c>
      <c r="J283" s="29">
        <v>3698</v>
      </c>
    </row>
    <row r="284" spans="1:10" x14ac:dyDescent="0.3">
      <c r="A284" s="45"/>
      <c r="B284" s="252"/>
      <c r="C284" s="81" t="s">
        <v>16</v>
      </c>
      <c r="D284" s="83" t="s">
        <v>294</v>
      </c>
      <c r="E284" s="48" t="s">
        <v>295</v>
      </c>
      <c r="F284" s="49">
        <v>0</v>
      </c>
      <c r="G284" s="84" t="s">
        <v>16</v>
      </c>
      <c r="H284" s="51">
        <v>0</v>
      </c>
      <c r="I284" s="28">
        <v>60</v>
      </c>
      <c r="J284" s="29">
        <v>11095</v>
      </c>
    </row>
    <row r="285" spans="1:10" x14ac:dyDescent="0.3">
      <c r="A285" s="45"/>
      <c r="B285" s="252"/>
      <c r="C285" s="81" t="s">
        <v>16</v>
      </c>
      <c r="D285" s="83" t="s">
        <v>296</v>
      </c>
      <c r="E285" s="48" t="s">
        <v>297</v>
      </c>
      <c r="F285" s="49">
        <v>0</v>
      </c>
      <c r="G285" s="84" t="s">
        <v>16</v>
      </c>
      <c r="H285" s="51">
        <v>0</v>
      </c>
      <c r="I285" s="28">
        <v>120</v>
      </c>
      <c r="J285" s="29">
        <v>22190</v>
      </c>
    </row>
    <row r="286" spans="1:10" x14ac:dyDescent="0.3">
      <c r="A286" s="45"/>
      <c r="B286" s="252"/>
      <c r="C286" s="81" t="s">
        <v>16</v>
      </c>
      <c r="D286" s="83" t="s">
        <v>298</v>
      </c>
      <c r="E286" s="48" t="s">
        <v>299</v>
      </c>
      <c r="F286" s="49">
        <v>0</v>
      </c>
      <c r="G286" s="84" t="s">
        <v>16</v>
      </c>
      <c r="H286" s="51">
        <v>0</v>
      </c>
      <c r="I286" s="28">
        <v>120</v>
      </c>
      <c r="J286" s="29">
        <v>22190</v>
      </c>
    </row>
    <row r="287" spans="1:10" x14ac:dyDescent="0.3">
      <c r="A287" s="45"/>
      <c r="B287" s="252"/>
      <c r="C287" s="81" t="s">
        <v>16</v>
      </c>
      <c r="D287" s="83" t="s">
        <v>300</v>
      </c>
      <c r="E287" s="48" t="s">
        <v>301</v>
      </c>
      <c r="F287" s="49">
        <v>0</v>
      </c>
      <c r="G287" s="84" t="s">
        <v>16</v>
      </c>
      <c r="H287" s="51">
        <v>0</v>
      </c>
      <c r="I287" s="28">
        <v>180</v>
      </c>
      <c r="J287" s="29">
        <v>33286</v>
      </c>
    </row>
    <row r="288" spans="1:10" ht="52.8" x14ac:dyDescent="0.3">
      <c r="A288" s="45"/>
      <c r="B288" s="252"/>
      <c r="C288" s="81" t="s">
        <v>16</v>
      </c>
      <c r="D288" s="82" t="s">
        <v>302</v>
      </c>
      <c r="E288" s="48"/>
      <c r="F288" s="29" t="str">
        <f t="shared" ref="F288" si="4">IF($J288="","",IFERROR(ROUND($J288*PenaltyUnit,0), E288))</f>
        <v/>
      </c>
      <c r="G288" s="28" t="str">
        <f t="shared" ref="G288" si="5">IF($J288="","",IFERROR(ROUND($J288*PenaltyUnit,0), F288))</f>
        <v/>
      </c>
      <c r="H288" s="29" t="s">
        <v>1385</v>
      </c>
      <c r="J288" s="29" t="s">
        <v>1385</v>
      </c>
    </row>
    <row r="289" spans="1:10" x14ac:dyDescent="0.3">
      <c r="A289" s="45"/>
      <c r="B289" s="252"/>
      <c r="C289" s="81" t="s">
        <v>16</v>
      </c>
      <c r="D289" s="83" t="s">
        <v>286</v>
      </c>
      <c r="E289" s="48" t="s">
        <v>303</v>
      </c>
      <c r="F289" s="49">
        <v>0</v>
      </c>
      <c r="G289" s="84" t="s">
        <v>16</v>
      </c>
      <c r="H289" s="51">
        <v>0</v>
      </c>
      <c r="I289" s="28">
        <v>12</v>
      </c>
      <c r="J289" s="29">
        <v>2219</v>
      </c>
    </row>
    <row r="290" spans="1:10" x14ac:dyDescent="0.3">
      <c r="A290" s="45"/>
      <c r="B290" s="252"/>
      <c r="C290" s="81" t="s">
        <v>16</v>
      </c>
      <c r="D290" s="83" t="s">
        <v>288</v>
      </c>
      <c r="E290" s="48" t="s">
        <v>304</v>
      </c>
      <c r="F290" s="49">
        <v>0</v>
      </c>
      <c r="G290" s="84" t="s">
        <v>16</v>
      </c>
      <c r="H290" s="51">
        <v>0</v>
      </c>
      <c r="I290" s="28">
        <v>120</v>
      </c>
      <c r="J290" s="29">
        <v>22190</v>
      </c>
    </row>
    <row r="291" spans="1:10" x14ac:dyDescent="0.3">
      <c r="A291" s="45"/>
      <c r="B291" s="252"/>
      <c r="C291" s="81" t="s">
        <v>16</v>
      </c>
      <c r="D291" s="83" t="s">
        <v>290</v>
      </c>
      <c r="E291" s="48" t="s">
        <v>305</v>
      </c>
      <c r="F291" s="49">
        <v>0</v>
      </c>
      <c r="G291" s="84" t="s">
        <v>16</v>
      </c>
      <c r="H291" s="51">
        <v>0</v>
      </c>
      <c r="I291" s="28">
        <v>180</v>
      </c>
      <c r="J291" s="29">
        <v>33286</v>
      </c>
    </row>
    <row r="292" spans="1:10" ht="26.4" x14ac:dyDescent="0.3">
      <c r="A292" s="45"/>
      <c r="B292" s="252"/>
      <c r="C292" s="81" t="s">
        <v>16</v>
      </c>
      <c r="D292" s="47" t="s">
        <v>306</v>
      </c>
      <c r="E292" s="48"/>
      <c r="F292" s="29" t="str">
        <f t="shared" ref="F292" si="6">IF($J292="","",IFERROR(ROUND($J292*PenaltyUnit,0), E292))</f>
        <v/>
      </c>
      <c r="G292" s="28" t="str">
        <f t="shared" ref="G292" si="7">IF($J292="","",IFERROR(ROUND($J292*PenaltyUnit,0), F292))</f>
        <v/>
      </c>
      <c r="H292" s="29" t="s">
        <v>1385</v>
      </c>
      <c r="J292" s="29" t="s">
        <v>1385</v>
      </c>
    </row>
    <row r="293" spans="1:10" x14ac:dyDescent="0.3">
      <c r="A293" s="45"/>
      <c r="B293" s="252"/>
      <c r="C293" s="81" t="s">
        <v>16</v>
      </c>
      <c r="D293" s="83" t="s">
        <v>286</v>
      </c>
      <c r="E293" s="48" t="s">
        <v>307</v>
      </c>
      <c r="F293" s="49">
        <v>0</v>
      </c>
      <c r="G293" s="84" t="s">
        <v>16</v>
      </c>
      <c r="H293" s="51">
        <v>0</v>
      </c>
      <c r="I293" s="28">
        <v>12</v>
      </c>
      <c r="J293" s="29">
        <v>2219</v>
      </c>
    </row>
    <row r="294" spans="1:10" x14ac:dyDescent="0.3">
      <c r="A294" s="45"/>
      <c r="B294" s="252"/>
      <c r="C294" s="81" t="s">
        <v>16</v>
      </c>
      <c r="D294" s="83" t="s">
        <v>288</v>
      </c>
      <c r="E294" s="48" t="s">
        <v>308</v>
      </c>
      <c r="F294" s="49">
        <v>0</v>
      </c>
      <c r="G294" s="84" t="s">
        <v>16</v>
      </c>
      <c r="H294" s="51">
        <v>0</v>
      </c>
      <c r="I294" s="28">
        <v>60</v>
      </c>
      <c r="J294" s="29">
        <v>11095</v>
      </c>
    </row>
    <row r="295" spans="1:10" x14ac:dyDescent="0.3">
      <c r="A295" s="45"/>
      <c r="B295" s="252"/>
      <c r="C295" s="81" t="s">
        <v>16</v>
      </c>
      <c r="D295" s="83" t="s">
        <v>290</v>
      </c>
      <c r="E295" s="48" t="s">
        <v>309</v>
      </c>
      <c r="F295" s="49">
        <v>0</v>
      </c>
      <c r="G295" s="84" t="s">
        <v>16</v>
      </c>
      <c r="H295" s="51">
        <v>0</v>
      </c>
      <c r="I295" s="28">
        <v>120</v>
      </c>
      <c r="J295" s="29">
        <v>22190</v>
      </c>
    </row>
    <row r="296" spans="1:10" ht="26.4" x14ac:dyDescent="0.3">
      <c r="A296" s="45"/>
      <c r="B296" s="252"/>
      <c r="C296" s="81" t="s">
        <v>16</v>
      </c>
      <c r="D296" s="47" t="s">
        <v>310</v>
      </c>
      <c r="E296" s="48"/>
      <c r="F296" s="58" t="str">
        <f>IF($J296="","",IFERROR(ROUND($J296*PenaltyUnit,0), E296))</f>
        <v/>
      </c>
      <c r="G296" s="28" t="str">
        <f t="shared" ref="G296" si="8">IF($J296="","",IFERROR(ROUND($J296*PenaltyUnit,0), F296))</f>
        <v/>
      </c>
      <c r="H296" s="29" t="s">
        <v>1385</v>
      </c>
      <c r="J296" s="29" t="s">
        <v>1385</v>
      </c>
    </row>
    <row r="297" spans="1:10" x14ac:dyDescent="0.3">
      <c r="A297" s="45"/>
      <c r="B297" s="252"/>
      <c r="C297" s="81" t="s">
        <v>16</v>
      </c>
      <c r="D297" s="83" t="s">
        <v>286</v>
      </c>
      <c r="E297" s="48" t="s">
        <v>311</v>
      </c>
      <c r="F297" s="49">
        <v>0</v>
      </c>
      <c r="G297" s="84" t="s">
        <v>16</v>
      </c>
      <c r="H297" s="51">
        <v>0</v>
      </c>
      <c r="I297" s="28">
        <v>30</v>
      </c>
      <c r="J297" s="29">
        <v>5548</v>
      </c>
    </row>
    <row r="298" spans="1:10" x14ac:dyDescent="0.3">
      <c r="A298" s="45"/>
      <c r="B298" s="252"/>
      <c r="C298" s="81" t="s">
        <v>16</v>
      </c>
      <c r="D298" s="83" t="s">
        <v>294</v>
      </c>
      <c r="E298" s="48" t="s">
        <v>312</v>
      </c>
      <c r="F298" s="49">
        <v>0</v>
      </c>
      <c r="G298" s="84" t="s">
        <v>16</v>
      </c>
      <c r="H298" s="51">
        <v>0</v>
      </c>
      <c r="I298" s="28">
        <v>90</v>
      </c>
      <c r="J298" s="29">
        <v>16643</v>
      </c>
    </row>
    <row r="299" spans="1:10" x14ac:dyDescent="0.3">
      <c r="A299" s="45"/>
      <c r="B299" s="252"/>
      <c r="C299" s="81" t="s">
        <v>16</v>
      </c>
      <c r="D299" s="83" t="s">
        <v>296</v>
      </c>
      <c r="E299" s="48" t="s">
        <v>313</v>
      </c>
      <c r="F299" s="49">
        <v>0</v>
      </c>
      <c r="G299" s="84" t="s">
        <v>16</v>
      </c>
      <c r="H299" s="51">
        <v>0</v>
      </c>
      <c r="I299" s="28">
        <v>180</v>
      </c>
      <c r="J299" s="29">
        <v>33286</v>
      </c>
    </row>
    <row r="300" spans="1:10" x14ac:dyDescent="0.3">
      <c r="A300" s="45"/>
      <c r="B300" s="252"/>
      <c r="C300" s="81" t="s">
        <v>16</v>
      </c>
      <c r="D300" s="83" t="s">
        <v>298</v>
      </c>
      <c r="E300" s="48" t="s">
        <v>314</v>
      </c>
      <c r="F300" s="49">
        <v>0</v>
      </c>
      <c r="G300" s="84" t="s">
        <v>16</v>
      </c>
      <c r="H300" s="51">
        <v>0</v>
      </c>
      <c r="I300" s="28">
        <v>180</v>
      </c>
      <c r="J300" s="29">
        <v>33286</v>
      </c>
    </row>
    <row r="301" spans="1:10" x14ac:dyDescent="0.3">
      <c r="A301" s="45"/>
      <c r="B301" s="252"/>
      <c r="C301" s="81" t="s">
        <v>16</v>
      </c>
      <c r="D301" s="83" t="s">
        <v>300</v>
      </c>
      <c r="E301" s="48" t="s">
        <v>315</v>
      </c>
      <c r="F301" s="49">
        <v>0</v>
      </c>
      <c r="G301" s="84" t="s">
        <v>16</v>
      </c>
      <c r="H301" s="51">
        <v>0</v>
      </c>
      <c r="I301" s="28">
        <v>270</v>
      </c>
      <c r="J301" s="29">
        <v>49928</v>
      </c>
    </row>
    <row r="302" spans="1:10" x14ac:dyDescent="0.3">
      <c r="A302" s="45"/>
      <c r="B302" s="252"/>
      <c r="C302" s="81" t="s">
        <v>16</v>
      </c>
      <c r="D302" s="47" t="s">
        <v>316</v>
      </c>
      <c r="E302" s="48" t="s">
        <v>317</v>
      </c>
      <c r="F302" s="49">
        <v>0</v>
      </c>
      <c r="G302" s="84" t="s">
        <v>16</v>
      </c>
      <c r="H302" s="51">
        <v>0</v>
      </c>
      <c r="I302" s="28">
        <v>20</v>
      </c>
      <c r="J302" s="29">
        <v>3698</v>
      </c>
    </row>
    <row r="303" spans="1:10" x14ac:dyDescent="0.3">
      <c r="A303" s="45"/>
      <c r="B303" s="45"/>
      <c r="C303" s="46">
        <v>7389</v>
      </c>
      <c r="D303" s="47" t="s">
        <v>318</v>
      </c>
      <c r="E303" s="48" t="s">
        <v>319</v>
      </c>
      <c r="F303" s="49">
        <v>0</v>
      </c>
      <c r="G303" s="50">
        <v>2</v>
      </c>
      <c r="H303" s="51">
        <v>370</v>
      </c>
      <c r="I303" s="28">
        <v>10</v>
      </c>
      <c r="J303" s="29">
        <v>1849</v>
      </c>
    </row>
    <row r="304" spans="1:10" x14ac:dyDescent="0.3">
      <c r="A304" s="45"/>
      <c r="B304" s="45"/>
      <c r="C304" s="46">
        <v>7390</v>
      </c>
      <c r="D304" s="47" t="s">
        <v>320</v>
      </c>
      <c r="E304" s="48" t="s">
        <v>321</v>
      </c>
      <c r="F304" s="49">
        <v>0</v>
      </c>
      <c r="G304" s="50">
        <v>2</v>
      </c>
      <c r="H304" s="51">
        <v>370</v>
      </c>
      <c r="I304" s="28">
        <v>10</v>
      </c>
      <c r="J304" s="29">
        <v>1849</v>
      </c>
    </row>
    <row r="305" spans="1:10" x14ac:dyDescent="0.3">
      <c r="A305" s="45"/>
      <c r="B305" s="252"/>
      <c r="C305" s="81" t="s">
        <v>16</v>
      </c>
      <c r="D305" s="47" t="s">
        <v>322</v>
      </c>
      <c r="E305" s="48" t="s">
        <v>323</v>
      </c>
      <c r="F305" s="49">
        <v>0</v>
      </c>
      <c r="G305" s="84" t="s">
        <v>16</v>
      </c>
      <c r="H305" s="51">
        <v>0</v>
      </c>
      <c r="I305" s="28">
        <v>240</v>
      </c>
      <c r="J305" s="29">
        <v>44381</v>
      </c>
    </row>
    <row r="306" spans="1:10" ht="26.4" x14ac:dyDescent="0.3">
      <c r="A306" s="45"/>
      <c r="B306" s="252"/>
      <c r="C306" s="81" t="s">
        <v>16</v>
      </c>
      <c r="D306" s="47" t="s">
        <v>324</v>
      </c>
      <c r="E306" s="48" t="s">
        <v>325</v>
      </c>
      <c r="F306" s="49">
        <v>0</v>
      </c>
      <c r="G306" s="84" t="s">
        <v>16</v>
      </c>
      <c r="H306" s="51">
        <v>0</v>
      </c>
      <c r="I306" s="28">
        <v>25</v>
      </c>
      <c r="J306" s="29">
        <v>4623</v>
      </c>
    </row>
    <row r="307" spans="1:10" ht="26.4" x14ac:dyDescent="0.3">
      <c r="A307" s="45"/>
      <c r="B307" s="252"/>
      <c r="C307" s="81" t="s">
        <v>16</v>
      </c>
      <c r="D307" s="47" t="s">
        <v>326</v>
      </c>
      <c r="E307" s="48" t="s">
        <v>327</v>
      </c>
      <c r="F307" s="49">
        <v>0</v>
      </c>
      <c r="G307" s="84" t="s">
        <v>16</v>
      </c>
      <c r="H307" s="51">
        <v>0</v>
      </c>
      <c r="I307" s="28">
        <v>10</v>
      </c>
      <c r="J307" s="29">
        <v>1849</v>
      </c>
    </row>
    <row r="308" spans="1:10" ht="39.6" x14ac:dyDescent="0.3">
      <c r="A308" s="45"/>
      <c r="B308" s="252"/>
      <c r="C308" s="81" t="s">
        <v>16</v>
      </c>
      <c r="D308" s="47" t="s">
        <v>328</v>
      </c>
      <c r="E308" s="48" t="s">
        <v>329</v>
      </c>
      <c r="F308" s="49">
        <v>0</v>
      </c>
      <c r="G308" s="84" t="s">
        <v>16</v>
      </c>
      <c r="H308" s="51">
        <v>0</v>
      </c>
      <c r="I308" s="28">
        <v>12</v>
      </c>
      <c r="J308" s="29">
        <v>2219</v>
      </c>
    </row>
    <row r="309" spans="1:10" ht="52.8" x14ac:dyDescent="0.3">
      <c r="A309" s="45"/>
      <c r="B309" s="252"/>
      <c r="C309" s="81" t="s">
        <v>16</v>
      </c>
      <c r="D309" s="47" t="s">
        <v>330</v>
      </c>
      <c r="E309" s="48" t="s">
        <v>331</v>
      </c>
      <c r="F309" s="49">
        <v>0</v>
      </c>
      <c r="G309" s="84" t="s">
        <v>16</v>
      </c>
      <c r="H309" s="51">
        <v>0</v>
      </c>
      <c r="I309" s="28">
        <v>12</v>
      </c>
      <c r="J309" s="29">
        <v>2219</v>
      </c>
    </row>
    <row r="310" spans="1:10" ht="39.6" x14ac:dyDescent="0.3">
      <c r="A310" s="45"/>
      <c r="B310" s="252"/>
      <c r="C310" s="81" t="s">
        <v>16</v>
      </c>
      <c r="D310" s="47" t="s">
        <v>332</v>
      </c>
      <c r="E310" s="48" t="s">
        <v>333</v>
      </c>
      <c r="F310" s="49">
        <v>0</v>
      </c>
      <c r="G310" s="84" t="s">
        <v>16</v>
      </c>
      <c r="H310" s="51">
        <v>0</v>
      </c>
      <c r="I310" s="28">
        <v>12</v>
      </c>
      <c r="J310" s="29">
        <v>2219</v>
      </c>
    </row>
    <row r="311" spans="1:10" ht="52.8" x14ac:dyDescent="0.3">
      <c r="A311" s="45"/>
      <c r="B311" s="252"/>
      <c r="C311" s="81" t="s">
        <v>16</v>
      </c>
      <c r="D311" s="47" t="s">
        <v>334</v>
      </c>
      <c r="E311" s="48" t="s">
        <v>335</v>
      </c>
      <c r="F311" s="49">
        <v>0</v>
      </c>
      <c r="G311" s="84" t="s">
        <v>16</v>
      </c>
      <c r="H311" s="51">
        <v>0</v>
      </c>
      <c r="I311" s="28">
        <v>120</v>
      </c>
      <c r="J311" s="29">
        <v>22190</v>
      </c>
    </row>
    <row r="312" spans="1:10" ht="26.4" x14ac:dyDescent="0.3">
      <c r="A312" s="45"/>
      <c r="B312" s="252"/>
      <c r="C312" s="81" t="s">
        <v>16</v>
      </c>
      <c r="D312" s="47" t="s">
        <v>336</v>
      </c>
      <c r="E312" s="48" t="s">
        <v>337</v>
      </c>
      <c r="F312" s="49">
        <v>0</v>
      </c>
      <c r="G312" s="84" t="s">
        <v>16</v>
      </c>
      <c r="H312" s="51">
        <v>0</v>
      </c>
      <c r="I312" s="28">
        <v>120</v>
      </c>
      <c r="J312" s="29">
        <v>22190</v>
      </c>
    </row>
    <row r="313" spans="1:10" ht="39.6" x14ac:dyDescent="0.3">
      <c r="A313" s="45"/>
      <c r="B313" s="252"/>
      <c r="C313" s="81" t="s">
        <v>16</v>
      </c>
      <c r="D313" s="47" t="s">
        <v>338</v>
      </c>
      <c r="E313" s="48" t="s">
        <v>339</v>
      </c>
      <c r="F313" s="49">
        <v>0</v>
      </c>
      <c r="G313" s="84" t="s">
        <v>16</v>
      </c>
      <c r="H313" s="51">
        <v>0</v>
      </c>
      <c r="I313" s="28">
        <v>12</v>
      </c>
      <c r="J313" s="29">
        <v>2219</v>
      </c>
    </row>
    <row r="314" spans="1:10" ht="52.8" x14ac:dyDescent="0.3">
      <c r="A314" s="45"/>
      <c r="B314" s="252"/>
      <c r="C314" s="81" t="s">
        <v>16</v>
      </c>
      <c r="D314" s="47" t="s">
        <v>340</v>
      </c>
      <c r="E314" s="48"/>
      <c r="F314" s="49">
        <v>0</v>
      </c>
      <c r="G314" s="84"/>
      <c r="H314" s="51"/>
      <c r="J314" s="29" t="s">
        <v>1385</v>
      </c>
    </row>
    <row r="315" spans="1:10" x14ac:dyDescent="0.3">
      <c r="A315" s="45"/>
      <c r="B315" s="252"/>
      <c r="C315" s="81" t="s">
        <v>16</v>
      </c>
      <c r="D315" s="47" t="s">
        <v>286</v>
      </c>
      <c r="E315" s="48" t="s">
        <v>33</v>
      </c>
      <c r="F315" s="49">
        <v>0</v>
      </c>
      <c r="G315" s="84" t="s">
        <v>16</v>
      </c>
      <c r="H315" s="51">
        <v>0</v>
      </c>
      <c r="I315" s="28">
        <v>12</v>
      </c>
      <c r="J315" s="29">
        <v>2219</v>
      </c>
    </row>
    <row r="316" spans="1:10" x14ac:dyDescent="0.3">
      <c r="A316" s="45"/>
      <c r="B316" s="252"/>
      <c r="C316" s="81" t="s">
        <v>16</v>
      </c>
      <c r="D316" s="47" t="s">
        <v>288</v>
      </c>
      <c r="E316" s="48" t="s">
        <v>33</v>
      </c>
      <c r="F316" s="49">
        <v>0</v>
      </c>
      <c r="G316" s="84" t="s">
        <v>16</v>
      </c>
      <c r="H316" s="51">
        <v>0</v>
      </c>
      <c r="I316" s="28">
        <v>120</v>
      </c>
      <c r="J316" s="29">
        <v>22190</v>
      </c>
    </row>
    <row r="317" spans="1:10" x14ac:dyDescent="0.3">
      <c r="A317" s="45"/>
      <c r="B317" s="252"/>
      <c r="C317" s="81" t="s">
        <v>16</v>
      </c>
      <c r="D317" s="47" t="s">
        <v>341</v>
      </c>
      <c r="E317" s="48" t="s">
        <v>33</v>
      </c>
      <c r="F317" s="49">
        <v>0</v>
      </c>
      <c r="G317" s="84" t="s">
        <v>16</v>
      </c>
      <c r="H317" s="51">
        <v>0</v>
      </c>
      <c r="I317" s="28">
        <v>180</v>
      </c>
      <c r="J317" s="29">
        <v>33286</v>
      </c>
    </row>
    <row r="318" spans="1:10" ht="39.6" x14ac:dyDescent="0.3">
      <c r="A318" s="45"/>
      <c r="B318" s="252"/>
      <c r="C318" s="81" t="s">
        <v>16</v>
      </c>
      <c r="D318" s="47" t="s">
        <v>342</v>
      </c>
      <c r="E318" s="48" t="s">
        <v>343</v>
      </c>
      <c r="F318" s="49">
        <v>0</v>
      </c>
      <c r="G318" s="84" t="s">
        <v>16</v>
      </c>
      <c r="H318" s="51">
        <v>0</v>
      </c>
      <c r="I318" s="28">
        <v>12</v>
      </c>
      <c r="J318" s="29">
        <v>2219</v>
      </c>
    </row>
    <row r="319" spans="1:10" x14ac:dyDescent="0.3">
      <c r="A319" s="45"/>
      <c r="B319" s="252"/>
      <c r="C319" s="81" t="s">
        <v>16</v>
      </c>
      <c r="D319" s="47" t="s">
        <v>344</v>
      </c>
      <c r="E319" s="48" t="s">
        <v>345</v>
      </c>
      <c r="F319" s="49">
        <v>0</v>
      </c>
      <c r="G319" s="84" t="s">
        <v>16</v>
      </c>
      <c r="H319" s="51">
        <v>0</v>
      </c>
      <c r="I319" s="28">
        <v>120</v>
      </c>
      <c r="J319" s="29">
        <v>22190</v>
      </c>
    </row>
    <row r="320" spans="1:10" x14ac:dyDescent="0.3">
      <c r="B320" s="37" t="s">
        <v>346</v>
      </c>
      <c r="C320" s="38"/>
      <c r="D320" s="39"/>
      <c r="E320" s="40"/>
      <c r="F320" s="41"/>
      <c r="G320" s="42"/>
      <c r="H320" s="43" t="s">
        <v>1385</v>
      </c>
      <c r="I320" s="44"/>
      <c r="J320" s="43" t="s">
        <v>1385</v>
      </c>
    </row>
    <row r="321" spans="1:10" ht="39.6" x14ac:dyDescent="0.3">
      <c r="A321" s="85"/>
      <c r="B321" s="85"/>
      <c r="C321" s="46">
        <v>2105</v>
      </c>
      <c r="D321" s="47" t="s">
        <v>347</v>
      </c>
      <c r="E321" s="48">
        <v>18</v>
      </c>
      <c r="F321" s="49">
        <v>0</v>
      </c>
      <c r="G321" s="50">
        <v>2.5</v>
      </c>
      <c r="H321" s="51">
        <v>462</v>
      </c>
      <c r="I321" s="28">
        <v>20</v>
      </c>
      <c r="J321" s="29">
        <v>3698</v>
      </c>
    </row>
    <row r="322" spans="1:10" ht="26.4" x14ac:dyDescent="0.3">
      <c r="A322" s="45"/>
      <c r="B322" s="252"/>
      <c r="C322" s="81">
        <v>2106</v>
      </c>
      <c r="D322" s="47" t="s">
        <v>348</v>
      </c>
      <c r="E322" s="48">
        <v>18</v>
      </c>
      <c r="F322" s="49">
        <v>0</v>
      </c>
      <c r="G322" s="50">
        <v>2.5</v>
      </c>
      <c r="H322" s="51">
        <v>462</v>
      </c>
      <c r="I322" s="28">
        <v>20</v>
      </c>
      <c r="J322" s="29">
        <v>3698</v>
      </c>
    </row>
    <row r="323" spans="1:10" x14ac:dyDescent="0.3">
      <c r="A323" s="45"/>
      <c r="B323" s="252"/>
      <c r="C323" s="81">
        <v>2107</v>
      </c>
      <c r="D323" s="47" t="s">
        <v>349</v>
      </c>
      <c r="E323" s="48">
        <v>18</v>
      </c>
      <c r="F323" s="49">
        <v>0</v>
      </c>
      <c r="G323" s="50">
        <v>5</v>
      </c>
      <c r="H323" s="51">
        <v>925</v>
      </c>
      <c r="I323" s="28">
        <v>60</v>
      </c>
      <c r="J323" s="29">
        <v>11095</v>
      </c>
    </row>
    <row r="324" spans="1:10" ht="39.6" x14ac:dyDescent="0.3">
      <c r="A324" s="45"/>
      <c r="B324" s="252"/>
      <c r="C324" s="81" t="s">
        <v>16</v>
      </c>
      <c r="D324" s="47" t="s">
        <v>350</v>
      </c>
      <c r="E324" s="48" t="s">
        <v>351</v>
      </c>
      <c r="F324" s="49">
        <v>0</v>
      </c>
      <c r="G324" s="50" t="s">
        <v>16</v>
      </c>
      <c r="H324" s="51">
        <v>0</v>
      </c>
      <c r="I324" s="28">
        <v>240</v>
      </c>
    </row>
    <row r="325" spans="1:10" x14ac:dyDescent="0.3">
      <c r="A325" s="45"/>
      <c r="B325" s="45"/>
      <c r="C325" s="46">
        <v>2111</v>
      </c>
      <c r="D325" s="47" t="s">
        <v>352</v>
      </c>
      <c r="E325" s="48" t="s">
        <v>353</v>
      </c>
      <c r="F325" s="49">
        <v>0</v>
      </c>
      <c r="G325" s="50">
        <v>1</v>
      </c>
      <c r="H325" s="51">
        <v>185</v>
      </c>
      <c r="I325" s="28">
        <v>20</v>
      </c>
      <c r="J325" s="29">
        <v>3698</v>
      </c>
    </row>
    <row r="326" spans="1:10" ht="26.4" x14ac:dyDescent="0.3">
      <c r="A326" s="45"/>
      <c r="B326" s="45"/>
      <c r="C326" s="46" t="s">
        <v>16</v>
      </c>
      <c r="D326" s="47" t="s">
        <v>354</v>
      </c>
      <c r="E326" s="48" t="s">
        <v>355</v>
      </c>
      <c r="F326" s="49">
        <v>0</v>
      </c>
      <c r="G326" s="50" t="s">
        <v>16</v>
      </c>
      <c r="H326" s="51">
        <v>0</v>
      </c>
      <c r="I326" s="28">
        <v>20</v>
      </c>
      <c r="J326" s="29">
        <v>3698</v>
      </c>
    </row>
    <row r="327" spans="1:10" x14ac:dyDescent="0.3">
      <c r="A327" s="45"/>
      <c r="B327" s="45"/>
      <c r="C327" s="46" t="s">
        <v>16</v>
      </c>
      <c r="D327" s="47" t="s">
        <v>356</v>
      </c>
      <c r="E327" s="48" t="s">
        <v>353</v>
      </c>
      <c r="F327" s="49">
        <v>0</v>
      </c>
      <c r="G327" s="50" t="s">
        <v>16</v>
      </c>
      <c r="H327" s="51">
        <v>0</v>
      </c>
      <c r="I327" s="28">
        <v>20</v>
      </c>
      <c r="J327" s="29">
        <v>3698</v>
      </c>
    </row>
    <row r="328" spans="1:10" ht="26.4" x14ac:dyDescent="0.3">
      <c r="A328" s="45"/>
      <c r="B328" s="252"/>
      <c r="C328" s="81">
        <v>8325</v>
      </c>
      <c r="D328" s="47" t="s">
        <v>357</v>
      </c>
      <c r="E328" s="48" t="s">
        <v>358</v>
      </c>
      <c r="F328" s="49">
        <v>3</v>
      </c>
      <c r="G328" s="50">
        <v>5</v>
      </c>
      <c r="H328" s="51">
        <v>925</v>
      </c>
      <c r="I328" s="28">
        <v>60</v>
      </c>
      <c r="J328" s="29">
        <v>11095</v>
      </c>
    </row>
    <row r="329" spans="1:10" x14ac:dyDescent="0.3">
      <c r="A329" s="45"/>
      <c r="B329" s="252"/>
      <c r="C329" s="81">
        <v>2576</v>
      </c>
      <c r="D329" s="47" t="s">
        <v>359</v>
      </c>
      <c r="E329" s="48" t="s">
        <v>360</v>
      </c>
      <c r="F329" s="49">
        <v>0</v>
      </c>
      <c r="G329" s="50">
        <v>2</v>
      </c>
      <c r="H329" s="51">
        <v>370</v>
      </c>
      <c r="I329" s="28">
        <v>10</v>
      </c>
      <c r="J329" s="29">
        <v>1849</v>
      </c>
    </row>
    <row r="330" spans="1:10" x14ac:dyDescent="0.3">
      <c r="A330" s="45"/>
      <c r="B330" s="45"/>
      <c r="C330" s="50" t="s">
        <v>16</v>
      </c>
      <c r="D330" s="47" t="s">
        <v>361</v>
      </c>
      <c r="E330" s="48" t="s">
        <v>362</v>
      </c>
      <c r="F330" s="49">
        <v>0</v>
      </c>
      <c r="G330" s="50" t="s">
        <v>16</v>
      </c>
      <c r="H330" s="51">
        <v>0</v>
      </c>
      <c r="I330" s="28">
        <v>5</v>
      </c>
      <c r="J330" s="29">
        <v>925</v>
      </c>
    </row>
    <row r="331" spans="1:10" ht="39.6" x14ac:dyDescent="0.3">
      <c r="A331" s="45"/>
      <c r="B331" s="252"/>
      <c r="C331" s="81">
        <v>2159</v>
      </c>
      <c r="D331" s="47" t="s">
        <v>363</v>
      </c>
      <c r="E331" s="48" t="s">
        <v>364</v>
      </c>
      <c r="F331" s="49">
        <v>0</v>
      </c>
      <c r="G331" s="50">
        <v>0.5</v>
      </c>
      <c r="H331" s="51">
        <v>92</v>
      </c>
      <c r="I331" s="28">
        <v>5</v>
      </c>
      <c r="J331" s="29">
        <v>925</v>
      </c>
    </row>
    <row r="332" spans="1:10" ht="26.4" x14ac:dyDescent="0.3">
      <c r="A332" s="45"/>
      <c r="B332" s="252"/>
      <c r="C332" s="81">
        <v>2160</v>
      </c>
      <c r="D332" s="47" t="s">
        <v>365</v>
      </c>
      <c r="E332" s="48" t="s">
        <v>366</v>
      </c>
      <c r="F332" s="49">
        <v>0</v>
      </c>
      <c r="G332" s="50">
        <v>0.5</v>
      </c>
      <c r="H332" s="51">
        <v>92</v>
      </c>
      <c r="I332" s="28">
        <v>5</v>
      </c>
      <c r="J332" s="29">
        <v>925</v>
      </c>
    </row>
    <row r="333" spans="1:10" ht="39.6" x14ac:dyDescent="0.3">
      <c r="A333" s="45"/>
      <c r="B333" s="45"/>
      <c r="C333" s="50" t="s">
        <v>16</v>
      </c>
      <c r="D333" s="47" t="s">
        <v>367</v>
      </c>
      <c r="E333" s="48" t="s">
        <v>368</v>
      </c>
      <c r="F333" s="49">
        <v>0</v>
      </c>
      <c r="G333" s="50" t="s">
        <v>16</v>
      </c>
      <c r="H333" s="51">
        <v>0</v>
      </c>
      <c r="I333" s="28">
        <v>5</v>
      </c>
      <c r="J333" s="29">
        <v>925</v>
      </c>
    </row>
    <row r="334" spans="1:10" ht="26.4" x14ac:dyDescent="0.3">
      <c r="A334" s="45"/>
      <c r="B334" s="45"/>
      <c r="C334" s="46">
        <v>2608</v>
      </c>
      <c r="D334" s="47" t="s">
        <v>369</v>
      </c>
      <c r="E334" s="48" t="s">
        <v>370</v>
      </c>
      <c r="F334" s="49">
        <v>0</v>
      </c>
      <c r="G334" s="50">
        <v>0.5</v>
      </c>
      <c r="H334" s="51">
        <v>92</v>
      </c>
      <c r="I334" s="28">
        <v>5</v>
      </c>
      <c r="J334" s="29">
        <v>925</v>
      </c>
    </row>
    <row r="335" spans="1:10" ht="26.4" x14ac:dyDescent="0.3">
      <c r="A335" s="45"/>
      <c r="B335" s="45"/>
      <c r="C335" s="46">
        <v>2109</v>
      </c>
      <c r="D335" s="47" t="s">
        <v>371</v>
      </c>
      <c r="E335" s="48" t="s">
        <v>372</v>
      </c>
      <c r="F335" s="49">
        <v>0</v>
      </c>
      <c r="G335" s="50">
        <v>1</v>
      </c>
      <c r="H335" s="51">
        <v>185</v>
      </c>
      <c r="I335" s="28">
        <v>5</v>
      </c>
      <c r="J335" s="29">
        <v>925</v>
      </c>
    </row>
    <row r="336" spans="1:10" ht="26.4" x14ac:dyDescent="0.3">
      <c r="A336" s="45"/>
      <c r="B336" s="45"/>
      <c r="C336" s="46">
        <v>2609</v>
      </c>
      <c r="D336" s="47" t="s">
        <v>373</v>
      </c>
      <c r="E336" s="48" t="s">
        <v>374</v>
      </c>
      <c r="F336" s="49">
        <v>0</v>
      </c>
      <c r="G336" s="50">
        <v>0.5</v>
      </c>
      <c r="H336" s="51">
        <v>92</v>
      </c>
      <c r="I336" s="28">
        <v>5</v>
      </c>
      <c r="J336" s="29">
        <v>925</v>
      </c>
    </row>
    <row r="337" spans="1:10" ht="26.4" x14ac:dyDescent="0.3">
      <c r="A337" s="45"/>
      <c r="B337" s="45"/>
      <c r="C337" s="46" t="s">
        <v>16</v>
      </c>
      <c r="D337" s="47" t="s">
        <v>375</v>
      </c>
      <c r="E337" s="48" t="s">
        <v>376</v>
      </c>
      <c r="F337" s="49">
        <v>0</v>
      </c>
      <c r="G337" s="50" t="s">
        <v>16</v>
      </c>
      <c r="H337" s="51">
        <v>0</v>
      </c>
      <c r="I337" s="28">
        <v>10</v>
      </c>
      <c r="J337" s="29">
        <v>1849</v>
      </c>
    </row>
    <row r="338" spans="1:10" x14ac:dyDescent="0.3">
      <c r="A338" s="45"/>
      <c r="B338" s="45"/>
      <c r="C338" s="46" t="s">
        <v>16</v>
      </c>
      <c r="D338" s="47" t="s">
        <v>377</v>
      </c>
      <c r="E338" s="48" t="s">
        <v>378</v>
      </c>
      <c r="F338" s="49">
        <v>0</v>
      </c>
      <c r="G338" s="46" t="s">
        <v>16</v>
      </c>
      <c r="H338" s="51">
        <v>0</v>
      </c>
      <c r="I338" s="28">
        <v>240</v>
      </c>
      <c r="J338" s="29">
        <v>44381</v>
      </c>
    </row>
    <row r="339" spans="1:10" ht="26.4" x14ac:dyDescent="0.3">
      <c r="A339" s="45"/>
      <c r="B339" s="45"/>
      <c r="C339" s="46" t="s">
        <v>16</v>
      </c>
      <c r="D339" s="80" t="s">
        <v>379</v>
      </c>
      <c r="E339" s="48" t="s">
        <v>380</v>
      </c>
      <c r="F339" s="49">
        <v>0</v>
      </c>
      <c r="G339" s="46" t="s">
        <v>16</v>
      </c>
      <c r="H339" s="51">
        <v>0</v>
      </c>
      <c r="I339" s="28">
        <v>10</v>
      </c>
      <c r="J339" s="29">
        <v>1849</v>
      </c>
    </row>
    <row r="340" spans="1:10" ht="39.6" x14ac:dyDescent="0.3">
      <c r="A340" s="45"/>
      <c r="B340" s="45"/>
      <c r="C340" s="46" t="s">
        <v>16</v>
      </c>
      <c r="D340" s="47" t="s">
        <v>381</v>
      </c>
      <c r="E340" s="48" t="s">
        <v>382</v>
      </c>
      <c r="F340" s="49">
        <v>0</v>
      </c>
      <c r="G340" s="46" t="s">
        <v>16</v>
      </c>
      <c r="H340" s="51">
        <v>0</v>
      </c>
      <c r="I340" s="28">
        <v>20</v>
      </c>
      <c r="J340" s="29">
        <v>3698</v>
      </c>
    </row>
    <row r="341" spans="1:10" ht="39.6" x14ac:dyDescent="0.3">
      <c r="A341" s="45"/>
      <c r="B341" s="45"/>
      <c r="C341" s="46" t="s">
        <v>16</v>
      </c>
      <c r="D341" s="47" t="s">
        <v>383</v>
      </c>
      <c r="E341" s="48" t="s">
        <v>382</v>
      </c>
      <c r="F341" s="49">
        <v>0</v>
      </c>
      <c r="G341" s="46" t="s">
        <v>16</v>
      </c>
      <c r="H341" s="51">
        <v>0</v>
      </c>
      <c r="I341" s="28">
        <v>100</v>
      </c>
      <c r="J341" s="29">
        <v>18492</v>
      </c>
    </row>
    <row r="342" spans="1:10" x14ac:dyDescent="0.3">
      <c r="A342" s="45"/>
      <c r="B342" s="45"/>
      <c r="C342" s="46" t="s">
        <v>16</v>
      </c>
      <c r="D342" s="47" t="s">
        <v>384</v>
      </c>
      <c r="E342" s="48" t="s">
        <v>385</v>
      </c>
      <c r="F342" s="49">
        <v>0</v>
      </c>
      <c r="G342" s="46" t="s">
        <v>16</v>
      </c>
      <c r="H342" s="51">
        <v>0</v>
      </c>
      <c r="I342" s="28">
        <v>20</v>
      </c>
      <c r="J342" s="29">
        <v>3698</v>
      </c>
    </row>
    <row r="343" spans="1:10" x14ac:dyDescent="0.3">
      <c r="A343" s="45"/>
      <c r="B343" s="45"/>
      <c r="C343" s="46" t="s">
        <v>16</v>
      </c>
      <c r="D343" s="47" t="s">
        <v>386</v>
      </c>
      <c r="E343" s="48" t="s">
        <v>385</v>
      </c>
      <c r="F343" s="49">
        <v>0</v>
      </c>
      <c r="G343" s="46" t="s">
        <v>16</v>
      </c>
      <c r="H343" s="51">
        <v>0</v>
      </c>
      <c r="I343" s="28">
        <v>100</v>
      </c>
      <c r="J343" s="29">
        <v>18492</v>
      </c>
    </row>
    <row r="344" spans="1:10" ht="26.4" x14ac:dyDescent="0.3">
      <c r="A344" s="45"/>
      <c r="B344" s="45"/>
      <c r="C344" s="46" t="s">
        <v>16</v>
      </c>
      <c r="D344" s="47" t="s">
        <v>387</v>
      </c>
      <c r="E344" s="48" t="s">
        <v>388</v>
      </c>
      <c r="F344" s="49">
        <v>0</v>
      </c>
      <c r="G344" s="46" t="s">
        <v>16</v>
      </c>
      <c r="H344" s="51">
        <v>0</v>
      </c>
      <c r="I344" s="28">
        <v>10</v>
      </c>
      <c r="J344" s="29">
        <v>1849</v>
      </c>
    </row>
    <row r="345" spans="1:10" x14ac:dyDescent="0.3">
      <c r="A345" s="45"/>
      <c r="B345" s="45"/>
      <c r="C345" s="46" t="s">
        <v>16</v>
      </c>
      <c r="D345" s="47" t="s">
        <v>389</v>
      </c>
      <c r="E345" s="48" t="s">
        <v>390</v>
      </c>
      <c r="F345" s="49">
        <v>0</v>
      </c>
      <c r="G345" s="46" t="s">
        <v>16</v>
      </c>
      <c r="H345" s="51">
        <v>0</v>
      </c>
      <c r="I345" s="28">
        <v>60</v>
      </c>
      <c r="J345" s="29">
        <v>11095</v>
      </c>
    </row>
    <row r="346" spans="1:10" x14ac:dyDescent="0.3">
      <c r="A346" s="45"/>
      <c r="B346" s="252"/>
      <c r="C346" s="81">
        <v>2108</v>
      </c>
      <c r="D346" s="47" t="s">
        <v>391</v>
      </c>
      <c r="E346" s="48" t="s">
        <v>46</v>
      </c>
      <c r="F346" s="49">
        <v>0</v>
      </c>
      <c r="G346" s="50">
        <v>1</v>
      </c>
      <c r="H346" s="51">
        <v>185</v>
      </c>
      <c r="I346" s="28">
        <v>5</v>
      </c>
      <c r="J346" s="29">
        <v>925</v>
      </c>
    </row>
    <row r="347" spans="1:10" x14ac:dyDescent="0.3">
      <c r="A347" s="45"/>
      <c r="B347" s="252"/>
      <c r="C347" s="81"/>
      <c r="D347" s="47"/>
      <c r="E347" s="48" t="s">
        <v>392</v>
      </c>
      <c r="F347" s="49">
        <v>0</v>
      </c>
      <c r="G347" s="50">
        <v>1</v>
      </c>
      <c r="H347" s="51">
        <v>185</v>
      </c>
      <c r="I347" s="28">
        <v>5</v>
      </c>
      <c r="J347" s="29">
        <v>925</v>
      </c>
    </row>
    <row r="348" spans="1:10" x14ac:dyDescent="0.3">
      <c r="A348" s="45"/>
      <c r="B348" s="252"/>
      <c r="C348" s="81"/>
      <c r="D348" s="47"/>
      <c r="E348" s="48" t="s">
        <v>393</v>
      </c>
      <c r="F348" s="49">
        <v>0</v>
      </c>
      <c r="G348" s="50">
        <v>1</v>
      </c>
      <c r="H348" s="51">
        <v>185</v>
      </c>
      <c r="I348" s="28">
        <v>5</v>
      </c>
      <c r="J348" s="29">
        <v>925</v>
      </c>
    </row>
    <row r="349" spans="1:10" x14ac:dyDescent="0.3">
      <c r="A349" s="45"/>
      <c r="B349" s="252"/>
      <c r="C349" s="81"/>
      <c r="D349" s="86" t="s">
        <v>394</v>
      </c>
      <c r="E349" s="87" t="s">
        <v>395</v>
      </c>
      <c r="F349" s="49">
        <v>0</v>
      </c>
      <c r="G349" s="50">
        <v>1</v>
      </c>
      <c r="H349" s="51">
        <v>185</v>
      </c>
      <c r="I349" s="28">
        <v>10</v>
      </c>
      <c r="J349" s="29">
        <v>1849</v>
      </c>
    </row>
    <row r="350" spans="1:10" x14ac:dyDescent="0.3">
      <c r="A350" s="85"/>
      <c r="B350" s="253"/>
      <c r="C350" s="88"/>
      <c r="D350" s="89" t="s">
        <v>394</v>
      </c>
      <c r="E350" s="90" t="s">
        <v>243</v>
      </c>
      <c r="F350" s="91">
        <v>0</v>
      </c>
      <c r="G350" s="92">
        <v>1</v>
      </c>
      <c r="H350" s="93">
        <v>185</v>
      </c>
      <c r="I350" s="94">
        <v>10</v>
      </c>
      <c r="J350" s="95">
        <v>1849</v>
      </c>
    </row>
    <row r="351" spans="1:10" x14ac:dyDescent="0.3">
      <c r="B351" s="96" t="s">
        <v>396</v>
      </c>
      <c r="C351" s="97"/>
      <c r="D351" s="98"/>
      <c r="E351" s="99"/>
      <c r="F351" s="100"/>
      <c r="G351" s="101"/>
      <c r="H351" s="102" t="s">
        <v>1385</v>
      </c>
      <c r="I351" s="103"/>
      <c r="J351" s="102" t="s">
        <v>1385</v>
      </c>
    </row>
    <row r="352" spans="1:10" x14ac:dyDescent="0.3">
      <c r="A352" s="53"/>
      <c r="B352" s="53"/>
      <c r="C352" s="46" t="s">
        <v>16</v>
      </c>
      <c r="D352" s="104" t="s">
        <v>397</v>
      </c>
      <c r="E352" s="105" t="s">
        <v>398</v>
      </c>
      <c r="F352" s="49">
        <v>0</v>
      </c>
      <c r="G352" s="46" t="s">
        <v>16</v>
      </c>
      <c r="H352" s="51">
        <v>0</v>
      </c>
      <c r="I352" s="57"/>
      <c r="J352" s="58" t="s">
        <v>1385</v>
      </c>
    </row>
    <row r="353" spans="1:10" x14ac:dyDescent="0.3">
      <c r="A353" s="53"/>
      <c r="B353" s="53"/>
      <c r="C353" s="46" t="s">
        <v>16</v>
      </c>
      <c r="D353" s="104" t="s">
        <v>399</v>
      </c>
      <c r="E353" s="105" t="s">
        <v>400</v>
      </c>
      <c r="F353" s="49">
        <v>0</v>
      </c>
      <c r="G353" s="46" t="s">
        <v>16</v>
      </c>
      <c r="H353" s="51">
        <v>0</v>
      </c>
      <c r="I353" s="57">
        <v>25</v>
      </c>
      <c r="J353" s="58">
        <v>4623</v>
      </c>
    </row>
    <row r="354" spans="1:10" x14ac:dyDescent="0.3">
      <c r="A354" s="53"/>
      <c r="B354" s="53"/>
      <c r="C354" s="46" t="s">
        <v>16</v>
      </c>
      <c r="D354" s="104" t="s">
        <v>401</v>
      </c>
      <c r="E354" s="105" t="s">
        <v>402</v>
      </c>
      <c r="F354" s="49">
        <v>0</v>
      </c>
      <c r="G354" s="46" t="s">
        <v>16</v>
      </c>
      <c r="H354" s="51">
        <v>0</v>
      </c>
      <c r="I354" s="57">
        <v>50</v>
      </c>
      <c r="J354" s="58">
        <v>9246</v>
      </c>
    </row>
    <row r="355" spans="1:10" x14ac:dyDescent="0.3">
      <c r="A355" s="53"/>
      <c r="B355" s="53"/>
      <c r="C355" s="46" t="s">
        <v>16</v>
      </c>
      <c r="D355" s="104" t="s">
        <v>403</v>
      </c>
      <c r="E355" s="105" t="s">
        <v>404</v>
      </c>
      <c r="F355" s="49">
        <v>0</v>
      </c>
      <c r="G355" s="46" t="s">
        <v>16</v>
      </c>
      <c r="H355" s="51">
        <v>0</v>
      </c>
      <c r="I355" s="57">
        <v>125</v>
      </c>
      <c r="J355" s="58">
        <v>23115</v>
      </c>
    </row>
    <row r="356" spans="1:10" x14ac:dyDescent="0.3">
      <c r="A356" s="53"/>
      <c r="B356" s="53"/>
      <c r="C356" s="46" t="s">
        <v>16</v>
      </c>
      <c r="D356" s="104" t="s">
        <v>405</v>
      </c>
      <c r="E356" s="105" t="s">
        <v>406</v>
      </c>
      <c r="F356" s="49">
        <v>0</v>
      </c>
      <c r="G356" s="46" t="s">
        <v>16</v>
      </c>
      <c r="H356" s="51">
        <v>0</v>
      </c>
      <c r="I356" s="57">
        <v>250</v>
      </c>
      <c r="J356" s="58">
        <v>46230</v>
      </c>
    </row>
    <row r="357" spans="1:10" x14ac:dyDescent="0.3">
      <c r="A357" s="53"/>
      <c r="B357" s="53"/>
      <c r="C357" s="53">
        <v>2125</v>
      </c>
      <c r="D357" s="104" t="s">
        <v>407</v>
      </c>
      <c r="E357" s="53">
        <v>7</v>
      </c>
      <c r="F357" s="91">
        <v>0</v>
      </c>
      <c r="G357" s="55">
        <v>5</v>
      </c>
      <c r="H357" s="56">
        <v>925</v>
      </c>
      <c r="I357" s="57"/>
      <c r="J357" s="58" t="s">
        <v>1385</v>
      </c>
    </row>
    <row r="358" spans="1:10" x14ac:dyDescent="0.3">
      <c r="A358" s="53"/>
      <c r="B358" s="53"/>
      <c r="C358" s="53">
        <v>2126</v>
      </c>
      <c r="D358" s="104" t="s">
        <v>408</v>
      </c>
      <c r="E358" s="53">
        <v>7</v>
      </c>
      <c r="F358" s="91">
        <v>0</v>
      </c>
      <c r="G358" s="55">
        <v>9</v>
      </c>
      <c r="H358" s="56">
        <v>1664</v>
      </c>
      <c r="I358" s="57"/>
      <c r="J358" s="58" t="s">
        <v>1385</v>
      </c>
    </row>
    <row r="359" spans="1:10" x14ac:dyDescent="0.3">
      <c r="A359" s="53"/>
      <c r="B359" s="53"/>
      <c r="C359" s="53">
        <v>2127</v>
      </c>
      <c r="D359" s="104" t="s">
        <v>409</v>
      </c>
      <c r="E359" s="53">
        <v>7</v>
      </c>
      <c r="F359" s="91">
        <v>0</v>
      </c>
      <c r="G359" s="55">
        <v>9</v>
      </c>
      <c r="H359" s="56">
        <v>1664</v>
      </c>
      <c r="I359" s="57"/>
      <c r="J359" s="58" t="s">
        <v>1385</v>
      </c>
    </row>
    <row r="360" spans="1:10" x14ac:dyDescent="0.3">
      <c r="A360" s="53"/>
      <c r="B360" s="53"/>
      <c r="C360" s="53">
        <v>2128</v>
      </c>
      <c r="D360" s="104" t="s">
        <v>410</v>
      </c>
      <c r="E360" s="53">
        <v>7</v>
      </c>
      <c r="F360" s="91">
        <v>0</v>
      </c>
      <c r="G360" s="55">
        <v>9</v>
      </c>
      <c r="H360" s="56">
        <v>1664</v>
      </c>
      <c r="I360" s="57"/>
      <c r="J360" s="58" t="s">
        <v>1385</v>
      </c>
    </row>
    <row r="361" spans="1:10" x14ac:dyDescent="0.3">
      <c r="A361" s="53"/>
      <c r="B361" s="53"/>
      <c r="C361" s="53">
        <v>2601</v>
      </c>
      <c r="D361" s="104" t="s">
        <v>411</v>
      </c>
      <c r="E361" s="53">
        <v>7</v>
      </c>
      <c r="F361" s="91">
        <v>0</v>
      </c>
      <c r="G361" s="55">
        <v>1</v>
      </c>
      <c r="H361" s="56">
        <v>185</v>
      </c>
      <c r="I361" s="57"/>
      <c r="J361" s="58" t="s">
        <v>1385</v>
      </c>
    </row>
    <row r="362" spans="1:10" x14ac:dyDescent="0.3">
      <c r="A362" s="53"/>
      <c r="B362" s="53"/>
      <c r="C362" s="53">
        <v>2602</v>
      </c>
      <c r="D362" s="104" t="s">
        <v>412</v>
      </c>
      <c r="E362" s="53">
        <v>7</v>
      </c>
      <c r="F362" s="91">
        <v>0</v>
      </c>
      <c r="G362" s="55">
        <v>3</v>
      </c>
      <c r="H362" s="56">
        <v>555</v>
      </c>
      <c r="I362" s="57"/>
      <c r="J362" s="58" t="s">
        <v>1385</v>
      </c>
    </row>
    <row r="363" spans="1:10" x14ac:dyDescent="0.3">
      <c r="A363" s="53"/>
      <c r="B363" s="53"/>
      <c r="C363" s="53">
        <v>2603</v>
      </c>
      <c r="D363" s="104" t="s">
        <v>413</v>
      </c>
      <c r="E363" s="53">
        <v>7</v>
      </c>
      <c r="F363" s="91">
        <v>0</v>
      </c>
      <c r="G363" s="55">
        <v>5</v>
      </c>
      <c r="H363" s="56">
        <v>925</v>
      </c>
      <c r="I363" s="57"/>
      <c r="J363" s="58" t="s">
        <v>1385</v>
      </c>
    </row>
    <row r="364" spans="1:10" x14ac:dyDescent="0.3">
      <c r="A364" s="53"/>
      <c r="B364" s="53"/>
      <c r="C364" s="53">
        <v>2604</v>
      </c>
      <c r="D364" s="104" t="s">
        <v>414</v>
      </c>
      <c r="E364" s="53">
        <v>7</v>
      </c>
      <c r="F364" s="91">
        <v>0</v>
      </c>
      <c r="G364" s="55">
        <v>1</v>
      </c>
      <c r="H364" s="56">
        <v>185</v>
      </c>
      <c r="I364" s="57"/>
      <c r="J364" s="58" t="s">
        <v>1385</v>
      </c>
    </row>
    <row r="365" spans="1:10" x14ac:dyDescent="0.3">
      <c r="A365" s="53"/>
      <c r="B365" s="53"/>
      <c r="C365" s="53">
        <v>2605</v>
      </c>
      <c r="D365" s="104" t="s">
        <v>415</v>
      </c>
      <c r="E365" s="53">
        <v>7</v>
      </c>
      <c r="F365" s="91">
        <v>0</v>
      </c>
      <c r="G365" s="55">
        <v>4</v>
      </c>
      <c r="H365" s="56">
        <v>740</v>
      </c>
      <c r="I365" s="57"/>
      <c r="J365" s="58" t="s">
        <v>1385</v>
      </c>
    </row>
    <row r="366" spans="1:10" x14ac:dyDescent="0.3">
      <c r="A366" s="53"/>
      <c r="B366" s="53"/>
      <c r="C366" s="53">
        <v>2606</v>
      </c>
      <c r="D366" s="104" t="s">
        <v>416</v>
      </c>
      <c r="E366" s="53">
        <v>7</v>
      </c>
      <c r="F366" s="91">
        <v>0</v>
      </c>
      <c r="G366" s="55">
        <v>6</v>
      </c>
      <c r="H366" s="56">
        <v>1110</v>
      </c>
      <c r="I366" s="57"/>
      <c r="J366" s="58" t="s">
        <v>1385</v>
      </c>
    </row>
    <row r="367" spans="1:10" x14ac:dyDescent="0.3">
      <c r="A367" s="53"/>
      <c r="B367" s="53"/>
      <c r="C367" s="53">
        <v>2607</v>
      </c>
      <c r="D367" s="104" t="s">
        <v>417</v>
      </c>
      <c r="E367" s="53">
        <v>7</v>
      </c>
      <c r="F367" s="91">
        <v>0</v>
      </c>
      <c r="G367" s="55">
        <v>9</v>
      </c>
      <c r="H367" s="56">
        <v>1664</v>
      </c>
      <c r="I367" s="57"/>
      <c r="J367" s="58" t="s">
        <v>1385</v>
      </c>
    </row>
    <row r="368" spans="1:10" x14ac:dyDescent="0.3">
      <c r="B368" s="37" t="s">
        <v>418</v>
      </c>
      <c r="C368" s="38"/>
      <c r="D368" s="39"/>
      <c r="E368" s="40"/>
      <c r="F368" s="41"/>
      <c r="G368" s="42"/>
      <c r="H368" s="43" t="s">
        <v>1385</v>
      </c>
      <c r="I368" s="44"/>
      <c r="J368" s="43" t="s">
        <v>1385</v>
      </c>
    </row>
    <row r="369" spans="1:10" ht="52.8" x14ac:dyDescent="0.3">
      <c r="A369" s="45"/>
      <c r="B369" s="45"/>
      <c r="C369" s="46" t="s">
        <v>16</v>
      </c>
      <c r="D369" s="47" t="s">
        <v>419</v>
      </c>
      <c r="E369" s="48" t="s">
        <v>420</v>
      </c>
      <c r="F369" s="49">
        <v>0</v>
      </c>
      <c r="G369" s="50" t="s">
        <v>16</v>
      </c>
      <c r="H369" s="51">
        <v>0</v>
      </c>
      <c r="I369" s="28">
        <v>1200</v>
      </c>
      <c r="J369" s="29">
        <v>221904</v>
      </c>
    </row>
    <row r="370" spans="1:10" ht="52.8" x14ac:dyDescent="0.3">
      <c r="A370" s="45"/>
      <c r="B370" s="45"/>
      <c r="C370" s="46" t="s">
        <v>16</v>
      </c>
      <c r="D370" s="47" t="s">
        <v>421</v>
      </c>
      <c r="E370" s="48" t="s">
        <v>422</v>
      </c>
      <c r="F370" s="49">
        <v>0</v>
      </c>
      <c r="G370" s="50" t="s">
        <v>16</v>
      </c>
      <c r="H370" s="51">
        <v>0</v>
      </c>
      <c r="I370" s="28">
        <v>80</v>
      </c>
      <c r="J370" s="29">
        <v>14794</v>
      </c>
    </row>
    <row r="371" spans="1:10" ht="66" x14ac:dyDescent="0.3">
      <c r="A371" s="45"/>
      <c r="B371" s="45"/>
      <c r="C371" s="46" t="s">
        <v>16</v>
      </c>
      <c r="D371" s="47" t="s">
        <v>423</v>
      </c>
      <c r="E371" s="48" t="s">
        <v>422</v>
      </c>
      <c r="F371" s="49">
        <v>0</v>
      </c>
      <c r="G371" s="50" t="s">
        <v>16</v>
      </c>
      <c r="H371" s="51">
        <v>0</v>
      </c>
      <c r="I371" s="28">
        <v>240</v>
      </c>
      <c r="J371" s="29">
        <v>44381</v>
      </c>
    </row>
    <row r="372" spans="1:10" ht="26.4" x14ac:dyDescent="0.3">
      <c r="A372" s="45"/>
      <c r="B372" s="45"/>
      <c r="C372" s="46" t="s">
        <v>16</v>
      </c>
      <c r="D372" s="47" t="s">
        <v>424</v>
      </c>
      <c r="E372" s="48" t="s">
        <v>425</v>
      </c>
      <c r="F372" s="49">
        <v>0</v>
      </c>
      <c r="G372" s="50" t="s">
        <v>16</v>
      </c>
      <c r="H372" s="51">
        <v>0</v>
      </c>
      <c r="I372" s="28">
        <v>80</v>
      </c>
      <c r="J372" s="29">
        <v>14794</v>
      </c>
    </row>
    <row r="373" spans="1:10" ht="26.4" x14ac:dyDescent="0.3">
      <c r="A373" s="45"/>
      <c r="B373" s="45"/>
      <c r="C373" s="46" t="s">
        <v>16</v>
      </c>
      <c r="D373" s="47" t="s">
        <v>426</v>
      </c>
      <c r="E373" s="48" t="s">
        <v>425</v>
      </c>
      <c r="F373" s="49">
        <v>0</v>
      </c>
      <c r="G373" s="50" t="s">
        <v>16</v>
      </c>
      <c r="H373" s="51">
        <v>0</v>
      </c>
      <c r="I373" s="28">
        <v>240</v>
      </c>
      <c r="J373" s="29">
        <v>44381</v>
      </c>
    </row>
    <row r="374" spans="1:10" ht="26.4" x14ac:dyDescent="0.3">
      <c r="A374" s="45"/>
      <c r="B374" s="45"/>
      <c r="C374" s="46" t="s">
        <v>16</v>
      </c>
      <c r="D374" s="47" t="s">
        <v>427</v>
      </c>
      <c r="E374" s="48" t="s">
        <v>428</v>
      </c>
      <c r="F374" s="49">
        <v>0</v>
      </c>
      <c r="G374" s="50" t="s">
        <v>16</v>
      </c>
      <c r="H374" s="51">
        <v>0</v>
      </c>
      <c r="I374" s="28">
        <v>5</v>
      </c>
      <c r="J374" s="29">
        <v>925</v>
      </c>
    </row>
    <row r="375" spans="1:10" ht="26.4" x14ac:dyDescent="0.3">
      <c r="A375" s="45"/>
      <c r="B375" s="45"/>
      <c r="C375" s="46" t="s">
        <v>16</v>
      </c>
      <c r="D375" s="47" t="s">
        <v>429</v>
      </c>
      <c r="E375" s="48" t="s">
        <v>428</v>
      </c>
      <c r="F375" s="49">
        <v>0</v>
      </c>
      <c r="G375" s="50" t="s">
        <v>16</v>
      </c>
      <c r="H375" s="51">
        <v>0</v>
      </c>
      <c r="I375" s="28">
        <v>10</v>
      </c>
      <c r="J375" s="29">
        <v>1849</v>
      </c>
    </row>
    <row r="376" spans="1:10" ht="52.8" x14ac:dyDescent="0.3">
      <c r="A376" s="45"/>
      <c r="B376" s="45"/>
      <c r="C376" s="46" t="s">
        <v>16</v>
      </c>
      <c r="D376" s="80" t="s">
        <v>430</v>
      </c>
      <c r="E376" s="48" t="s">
        <v>431</v>
      </c>
      <c r="F376" s="49">
        <v>0</v>
      </c>
      <c r="G376" s="50" t="s">
        <v>16</v>
      </c>
      <c r="H376" s="51">
        <v>0</v>
      </c>
      <c r="I376" s="28">
        <v>600</v>
      </c>
      <c r="J376" s="29">
        <v>110952</v>
      </c>
    </row>
    <row r="377" spans="1:10" ht="39.6" x14ac:dyDescent="0.3">
      <c r="A377" s="45"/>
      <c r="B377" s="45"/>
      <c r="C377" s="46" t="s">
        <v>16</v>
      </c>
      <c r="D377" s="80" t="s">
        <v>432</v>
      </c>
      <c r="E377" s="48" t="s">
        <v>433</v>
      </c>
      <c r="F377" s="49">
        <v>0</v>
      </c>
      <c r="G377" s="50" t="s">
        <v>16</v>
      </c>
      <c r="H377" s="51">
        <v>0</v>
      </c>
      <c r="I377" s="28">
        <v>40</v>
      </c>
      <c r="J377" s="29">
        <v>7397</v>
      </c>
    </row>
    <row r="378" spans="1:10" ht="52.8" x14ac:dyDescent="0.3">
      <c r="A378" s="45"/>
      <c r="B378" s="45"/>
      <c r="C378" s="46" t="s">
        <v>16</v>
      </c>
      <c r="D378" s="80" t="s">
        <v>434</v>
      </c>
      <c r="E378" s="48" t="s">
        <v>433</v>
      </c>
      <c r="F378" s="49">
        <v>0</v>
      </c>
      <c r="G378" s="50" t="s">
        <v>16</v>
      </c>
      <c r="H378" s="51">
        <v>0</v>
      </c>
      <c r="I378" s="28">
        <v>120</v>
      </c>
      <c r="J378" s="29">
        <v>22190</v>
      </c>
    </row>
    <row r="379" spans="1:10" ht="26.4" x14ac:dyDescent="0.3">
      <c r="A379" s="45"/>
      <c r="B379" s="45"/>
      <c r="C379" s="46" t="s">
        <v>16</v>
      </c>
      <c r="D379" s="80" t="s">
        <v>435</v>
      </c>
      <c r="E379" s="48" t="s">
        <v>436</v>
      </c>
      <c r="F379" s="49">
        <v>0</v>
      </c>
      <c r="G379" s="50" t="s">
        <v>16</v>
      </c>
      <c r="H379" s="51">
        <v>0</v>
      </c>
      <c r="I379" s="28">
        <v>40</v>
      </c>
      <c r="J379" s="29">
        <v>7397</v>
      </c>
    </row>
    <row r="380" spans="1:10" ht="26.4" x14ac:dyDescent="0.3">
      <c r="A380" s="45"/>
      <c r="B380" s="45"/>
      <c r="C380" s="46" t="s">
        <v>16</v>
      </c>
      <c r="D380" s="80" t="s">
        <v>437</v>
      </c>
      <c r="E380" s="48" t="s">
        <v>436</v>
      </c>
      <c r="F380" s="49">
        <v>0</v>
      </c>
      <c r="G380" s="50" t="s">
        <v>16</v>
      </c>
      <c r="H380" s="51">
        <v>0</v>
      </c>
      <c r="I380" s="28">
        <v>120</v>
      </c>
      <c r="J380" s="29">
        <v>22190</v>
      </c>
    </row>
    <row r="381" spans="1:10" ht="26.4" x14ac:dyDescent="0.3">
      <c r="A381" s="45"/>
      <c r="B381" s="45"/>
      <c r="C381" s="46" t="s">
        <v>16</v>
      </c>
      <c r="D381" s="80" t="s">
        <v>438</v>
      </c>
      <c r="E381" s="48" t="s">
        <v>439</v>
      </c>
      <c r="F381" s="49">
        <v>0</v>
      </c>
      <c r="G381" s="50" t="s">
        <v>16</v>
      </c>
      <c r="H381" s="51">
        <v>0</v>
      </c>
      <c r="I381" s="28">
        <v>2.5</v>
      </c>
      <c r="J381" s="29">
        <v>462</v>
      </c>
    </row>
    <row r="382" spans="1:10" ht="26.4" x14ac:dyDescent="0.3">
      <c r="A382" s="45"/>
      <c r="B382" s="45"/>
      <c r="C382" s="46" t="s">
        <v>16</v>
      </c>
      <c r="D382" s="80" t="s">
        <v>440</v>
      </c>
      <c r="E382" s="48" t="s">
        <v>439</v>
      </c>
      <c r="F382" s="49">
        <v>0</v>
      </c>
      <c r="G382" s="50" t="s">
        <v>16</v>
      </c>
      <c r="H382" s="51">
        <v>0</v>
      </c>
      <c r="I382" s="28">
        <v>5</v>
      </c>
      <c r="J382" s="29">
        <v>925</v>
      </c>
    </row>
    <row r="383" spans="1:10" ht="52.8" x14ac:dyDescent="0.3">
      <c r="A383" s="45"/>
      <c r="B383" s="45"/>
      <c r="C383" s="46" t="s">
        <v>16</v>
      </c>
      <c r="D383" s="47" t="s">
        <v>441</v>
      </c>
      <c r="E383" s="48">
        <v>62</v>
      </c>
      <c r="F383" s="49">
        <v>0</v>
      </c>
      <c r="G383" s="50" t="s">
        <v>16</v>
      </c>
      <c r="H383" s="51">
        <v>0</v>
      </c>
      <c r="I383" s="28">
        <v>5</v>
      </c>
      <c r="J383" s="29">
        <v>925</v>
      </c>
    </row>
    <row r="384" spans="1:10" ht="66" x14ac:dyDescent="0.3">
      <c r="A384" s="106"/>
      <c r="B384" s="106"/>
      <c r="C384" s="107" t="s">
        <v>16</v>
      </c>
      <c r="D384" s="108" t="s">
        <v>442</v>
      </c>
      <c r="E384" s="109">
        <v>62</v>
      </c>
      <c r="F384" s="69">
        <v>0</v>
      </c>
      <c r="G384" s="70" t="s">
        <v>16</v>
      </c>
      <c r="H384" s="71">
        <v>0</v>
      </c>
      <c r="I384" s="57">
        <v>8</v>
      </c>
      <c r="J384" s="58">
        <v>1479</v>
      </c>
    </row>
    <row r="385" spans="1:10" ht="26.4" x14ac:dyDescent="0.3">
      <c r="A385" s="106"/>
      <c r="B385" s="106"/>
      <c r="C385" s="107" t="s">
        <v>16</v>
      </c>
      <c r="D385" s="108" t="s">
        <v>443</v>
      </c>
      <c r="E385" s="109" t="s">
        <v>444</v>
      </c>
      <c r="F385" s="69">
        <v>0</v>
      </c>
      <c r="G385" s="70" t="s">
        <v>16</v>
      </c>
      <c r="H385" s="71">
        <v>0</v>
      </c>
      <c r="I385" s="57">
        <v>240</v>
      </c>
      <c r="J385" s="58">
        <v>44381</v>
      </c>
    </row>
    <row r="386" spans="1:10" ht="26.4" x14ac:dyDescent="0.3">
      <c r="A386" s="106"/>
      <c r="B386" s="106"/>
      <c r="C386" s="107" t="s">
        <v>16</v>
      </c>
      <c r="D386" s="80" t="s">
        <v>445</v>
      </c>
      <c r="E386" s="109" t="s">
        <v>446</v>
      </c>
      <c r="F386" s="69">
        <v>0</v>
      </c>
      <c r="G386" s="70" t="s">
        <v>16</v>
      </c>
      <c r="H386" s="71">
        <v>0</v>
      </c>
      <c r="I386" s="57">
        <v>120</v>
      </c>
      <c r="J386" s="58">
        <v>22190</v>
      </c>
    </row>
    <row r="387" spans="1:10" ht="39.6" x14ac:dyDescent="0.3">
      <c r="A387" s="106"/>
      <c r="B387" s="106"/>
      <c r="C387" s="107" t="s">
        <v>16</v>
      </c>
      <c r="D387" s="108" t="s">
        <v>447</v>
      </c>
      <c r="E387" s="109" t="s">
        <v>448</v>
      </c>
      <c r="F387" s="69">
        <v>0</v>
      </c>
      <c r="G387" s="70" t="s">
        <v>16</v>
      </c>
      <c r="H387" s="71">
        <v>0</v>
      </c>
      <c r="I387" s="57">
        <v>60</v>
      </c>
      <c r="J387" s="58">
        <v>11095</v>
      </c>
    </row>
    <row r="388" spans="1:10" ht="39.6" x14ac:dyDescent="0.3">
      <c r="A388" s="106"/>
      <c r="B388" s="106"/>
      <c r="C388" s="107" t="s">
        <v>16</v>
      </c>
      <c r="D388" s="108" t="s">
        <v>449</v>
      </c>
      <c r="E388" s="109" t="s">
        <v>448</v>
      </c>
      <c r="F388" s="69">
        <v>0</v>
      </c>
      <c r="G388" s="70" t="s">
        <v>16</v>
      </c>
      <c r="H388" s="71">
        <v>0</v>
      </c>
      <c r="I388" s="57">
        <v>120</v>
      </c>
      <c r="J388" s="58">
        <v>22190</v>
      </c>
    </row>
    <row r="389" spans="1:10" x14ac:dyDescent="0.3">
      <c r="A389" s="45"/>
      <c r="B389" s="45"/>
      <c r="C389" s="46">
        <v>2570</v>
      </c>
      <c r="D389" s="47" t="s">
        <v>450</v>
      </c>
      <c r="E389" s="48" t="s">
        <v>98</v>
      </c>
      <c r="F389" s="49">
        <v>3</v>
      </c>
      <c r="G389" s="50">
        <v>2.4</v>
      </c>
      <c r="H389" s="51">
        <v>444</v>
      </c>
      <c r="I389" s="28">
        <v>12</v>
      </c>
      <c r="J389" s="29">
        <v>2219</v>
      </c>
    </row>
    <row r="390" spans="1:10" x14ac:dyDescent="0.3">
      <c r="A390" s="45"/>
      <c r="B390" s="45"/>
      <c r="C390" s="46"/>
      <c r="D390" s="47" t="s">
        <v>451</v>
      </c>
      <c r="E390" s="48" t="s">
        <v>98</v>
      </c>
      <c r="F390" s="49">
        <v>3</v>
      </c>
      <c r="G390" s="50">
        <v>2.4</v>
      </c>
      <c r="H390" s="51">
        <v>444</v>
      </c>
      <c r="I390" s="28">
        <v>25</v>
      </c>
      <c r="J390" s="29">
        <v>4623</v>
      </c>
    </row>
    <row r="391" spans="1:10" x14ac:dyDescent="0.3">
      <c r="A391" s="45"/>
      <c r="B391" s="45"/>
      <c r="C391" s="46" t="s">
        <v>16</v>
      </c>
      <c r="D391" s="47" t="s">
        <v>452</v>
      </c>
      <c r="E391" s="48" t="s">
        <v>98</v>
      </c>
      <c r="F391" s="49">
        <v>3</v>
      </c>
      <c r="G391" s="50" t="s">
        <v>16</v>
      </c>
      <c r="H391" s="51">
        <v>0</v>
      </c>
      <c r="I391" s="28">
        <v>12</v>
      </c>
      <c r="J391" s="29">
        <v>2219</v>
      </c>
    </row>
    <row r="392" spans="1:10" x14ac:dyDescent="0.3">
      <c r="A392" s="45"/>
      <c r="B392" s="45"/>
      <c r="C392" s="46" t="s">
        <v>16</v>
      </c>
      <c r="D392" s="47" t="s">
        <v>453</v>
      </c>
      <c r="E392" s="48" t="s">
        <v>98</v>
      </c>
      <c r="F392" s="49">
        <v>3</v>
      </c>
      <c r="G392" s="50" t="s">
        <v>16</v>
      </c>
      <c r="H392" s="51">
        <v>0</v>
      </c>
      <c r="I392" s="28">
        <v>25</v>
      </c>
      <c r="J392" s="29">
        <v>4623</v>
      </c>
    </row>
    <row r="393" spans="1:10" x14ac:dyDescent="0.3">
      <c r="A393" s="45"/>
      <c r="B393" s="45"/>
      <c r="C393" s="46" t="s">
        <v>16</v>
      </c>
      <c r="D393" s="47" t="s">
        <v>454</v>
      </c>
      <c r="E393" s="48" t="s">
        <v>99</v>
      </c>
      <c r="F393" s="49">
        <v>0</v>
      </c>
      <c r="G393" s="50" t="s">
        <v>16</v>
      </c>
      <c r="H393" s="51">
        <v>0</v>
      </c>
      <c r="I393" s="28">
        <v>6</v>
      </c>
      <c r="J393" s="29">
        <v>1110</v>
      </c>
    </row>
    <row r="394" spans="1:10" x14ac:dyDescent="0.3">
      <c r="A394" s="45"/>
      <c r="B394" s="45"/>
      <c r="C394" s="46" t="s">
        <v>16</v>
      </c>
      <c r="D394" s="47" t="s">
        <v>455</v>
      </c>
      <c r="E394" s="48" t="s">
        <v>99</v>
      </c>
      <c r="F394" s="49">
        <v>0</v>
      </c>
      <c r="G394" s="50" t="s">
        <v>16</v>
      </c>
      <c r="H394" s="51">
        <v>0</v>
      </c>
      <c r="I394" s="28">
        <v>12</v>
      </c>
      <c r="J394" s="29">
        <v>2219</v>
      </c>
    </row>
    <row r="395" spans="1:10" ht="26.4" x14ac:dyDescent="0.3">
      <c r="A395" s="106"/>
      <c r="B395" s="106"/>
      <c r="C395" s="107" t="s">
        <v>16</v>
      </c>
      <c r="D395" s="108" t="s">
        <v>456</v>
      </c>
      <c r="E395" s="109" t="s">
        <v>457</v>
      </c>
      <c r="F395" s="69">
        <v>0</v>
      </c>
      <c r="G395" s="70" t="s">
        <v>16</v>
      </c>
      <c r="H395" s="71">
        <v>0</v>
      </c>
      <c r="I395" s="57">
        <v>5</v>
      </c>
      <c r="J395" s="58">
        <v>925</v>
      </c>
    </row>
    <row r="396" spans="1:10" x14ac:dyDescent="0.3">
      <c r="A396" s="106"/>
      <c r="B396" s="106"/>
      <c r="C396" s="107" t="s">
        <v>16</v>
      </c>
      <c r="D396" s="108" t="s">
        <v>458</v>
      </c>
      <c r="E396" s="109" t="s">
        <v>459</v>
      </c>
      <c r="F396" s="69">
        <v>0</v>
      </c>
      <c r="G396" s="70" t="s">
        <v>16</v>
      </c>
      <c r="H396" s="71">
        <v>0</v>
      </c>
      <c r="I396" s="57">
        <v>20</v>
      </c>
      <c r="J396" s="58">
        <v>3698</v>
      </c>
    </row>
    <row r="397" spans="1:10" x14ac:dyDescent="0.3">
      <c r="A397" s="45"/>
      <c r="B397" s="45"/>
      <c r="C397" s="46">
        <v>3130</v>
      </c>
      <c r="D397" s="47" t="s">
        <v>460</v>
      </c>
      <c r="E397" s="48" t="s">
        <v>461</v>
      </c>
      <c r="F397" s="49">
        <v>0</v>
      </c>
      <c r="G397" s="50">
        <v>5</v>
      </c>
      <c r="H397" s="51">
        <v>925</v>
      </c>
      <c r="I397" s="28">
        <v>20</v>
      </c>
      <c r="J397" s="29">
        <v>3698</v>
      </c>
    </row>
    <row r="398" spans="1:10" x14ac:dyDescent="0.3">
      <c r="A398" s="106"/>
      <c r="B398" s="106"/>
      <c r="C398" s="107" t="s">
        <v>16</v>
      </c>
      <c r="D398" s="108" t="s">
        <v>462</v>
      </c>
      <c r="E398" s="109" t="s">
        <v>40</v>
      </c>
      <c r="F398" s="69">
        <v>0</v>
      </c>
      <c r="G398" s="70" t="s">
        <v>16</v>
      </c>
      <c r="H398" s="71">
        <v>0</v>
      </c>
      <c r="I398" s="57">
        <v>8</v>
      </c>
      <c r="J398" s="58">
        <v>1479</v>
      </c>
    </row>
    <row r="399" spans="1:10" ht="26.4" x14ac:dyDescent="0.3">
      <c r="A399" s="106"/>
      <c r="B399" s="106"/>
      <c r="C399" s="107" t="s">
        <v>16</v>
      </c>
      <c r="D399" s="108" t="s">
        <v>463</v>
      </c>
      <c r="E399" s="109" t="s">
        <v>40</v>
      </c>
      <c r="F399" s="69">
        <v>0</v>
      </c>
      <c r="G399" s="70" t="s">
        <v>16</v>
      </c>
      <c r="H399" s="71">
        <v>0</v>
      </c>
      <c r="I399" s="57">
        <v>15</v>
      </c>
      <c r="J399" s="58">
        <v>2774</v>
      </c>
    </row>
    <row r="400" spans="1:10" x14ac:dyDescent="0.3">
      <c r="A400" s="106"/>
      <c r="B400" s="106"/>
      <c r="C400" s="107" t="s">
        <v>16</v>
      </c>
      <c r="D400" s="108" t="s">
        <v>464</v>
      </c>
      <c r="E400" s="109" t="s">
        <v>42</v>
      </c>
      <c r="F400" s="69">
        <v>0</v>
      </c>
      <c r="G400" s="70" t="s">
        <v>16</v>
      </c>
      <c r="H400" s="71">
        <v>0</v>
      </c>
      <c r="I400" s="57">
        <v>8</v>
      </c>
      <c r="J400" s="58">
        <v>1479</v>
      </c>
    </row>
    <row r="401" spans="1:10" x14ac:dyDescent="0.3">
      <c r="A401" s="106"/>
      <c r="B401" s="106"/>
      <c r="C401" s="107" t="s">
        <v>16</v>
      </c>
      <c r="D401" s="108" t="s">
        <v>465</v>
      </c>
      <c r="E401" s="109" t="s">
        <v>42</v>
      </c>
      <c r="F401" s="69">
        <v>0</v>
      </c>
      <c r="G401" s="70" t="s">
        <v>16</v>
      </c>
      <c r="H401" s="71">
        <v>0</v>
      </c>
      <c r="I401" s="57">
        <v>15</v>
      </c>
      <c r="J401" s="58">
        <v>2774</v>
      </c>
    </row>
    <row r="402" spans="1:10" x14ac:dyDescent="0.3">
      <c r="A402" s="106"/>
      <c r="B402" s="106"/>
      <c r="C402" s="107" t="s">
        <v>16</v>
      </c>
      <c r="D402" s="108" t="s">
        <v>466</v>
      </c>
      <c r="E402" s="109" t="s">
        <v>467</v>
      </c>
      <c r="F402" s="69">
        <v>0</v>
      </c>
      <c r="G402" s="70" t="s">
        <v>16</v>
      </c>
      <c r="H402" s="71">
        <v>0</v>
      </c>
      <c r="I402" s="57">
        <v>5</v>
      </c>
      <c r="J402" s="58">
        <v>925</v>
      </c>
    </row>
    <row r="403" spans="1:10" x14ac:dyDescent="0.3">
      <c r="A403" s="106"/>
      <c r="B403" s="106"/>
      <c r="C403" s="107" t="s">
        <v>16</v>
      </c>
      <c r="D403" s="108" t="s">
        <v>468</v>
      </c>
      <c r="E403" s="109" t="s">
        <v>469</v>
      </c>
      <c r="F403" s="69">
        <v>0</v>
      </c>
      <c r="G403" s="70" t="s">
        <v>16</v>
      </c>
      <c r="H403" s="71">
        <v>0</v>
      </c>
      <c r="I403" s="57">
        <v>5</v>
      </c>
      <c r="J403" s="58">
        <v>925</v>
      </c>
    </row>
    <row r="404" spans="1:10" ht="26.4" x14ac:dyDescent="0.3">
      <c r="A404" s="106"/>
      <c r="B404" s="106"/>
      <c r="C404" s="107" t="s">
        <v>16</v>
      </c>
      <c r="D404" s="108" t="s">
        <v>470</v>
      </c>
      <c r="E404" s="109" t="s">
        <v>471</v>
      </c>
      <c r="F404" s="69">
        <v>0</v>
      </c>
      <c r="G404" s="70" t="s">
        <v>16</v>
      </c>
      <c r="H404" s="71">
        <v>0</v>
      </c>
      <c r="I404" s="57">
        <v>5</v>
      </c>
      <c r="J404" s="58">
        <v>925</v>
      </c>
    </row>
    <row r="405" spans="1:10" x14ac:dyDescent="0.3">
      <c r="A405" s="106"/>
      <c r="B405" s="106"/>
      <c r="C405" s="107" t="s">
        <v>16</v>
      </c>
      <c r="D405" s="108" t="s">
        <v>472</v>
      </c>
      <c r="E405" s="109" t="s">
        <v>473</v>
      </c>
      <c r="F405" s="69">
        <v>0</v>
      </c>
      <c r="G405" s="70" t="s">
        <v>16</v>
      </c>
      <c r="H405" s="71">
        <v>0</v>
      </c>
      <c r="I405" s="57">
        <v>5</v>
      </c>
      <c r="J405" s="58">
        <v>925</v>
      </c>
    </row>
    <row r="406" spans="1:10" ht="26.4" x14ac:dyDescent="0.3">
      <c r="A406" s="106"/>
      <c r="B406" s="106"/>
      <c r="C406" s="107" t="s">
        <v>16</v>
      </c>
      <c r="D406" s="108" t="s">
        <v>474</v>
      </c>
      <c r="E406" s="109" t="s">
        <v>475</v>
      </c>
      <c r="F406" s="69">
        <v>0</v>
      </c>
      <c r="G406" s="70" t="s">
        <v>16</v>
      </c>
      <c r="H406" s="71">
        <v>0</v>
      </c>
      <c r="I406" s="57">
        <v>5</v>
      </c>
      <c r="J406" s="58">
        <v>925</v>
      </c>
    </row>
    <row r="407" spans="1:10" x14ac:dyDescent="0.3">
      <c r="A407" s="45"/>
      <c r="B407" s="45"/>
      <c r="C407" s="46" t="s">
        <v>16</v>
      </c>
      <c r="D407" s="47" t="s">
        <v>476</v>
      </c>
      <c r="E407" s="48" t="s">
        <v>477</v>
      </c>
      <c r="F407" s="49">
        <v>4</v>
      </c>
      <c r="G407" s="50" t="s">
        <v>16</v>
      </c>
      <c r="H407" s="51">
        <v>0</v>
      </c>
      <c r="I407" s="28">
        <v>30</v>
      </c>
      <c r="J407" s="29">
        <v>5548</v>
      </c>
    </row>
    <row r="408" spans="1:10" x14ac:dyDescent="0.3">
      <c r="B408" s="37" t="s">
        <v>478</v>
      </c>
      <c r="C408" s="38"/>
      <c r="D408" s="39"/>
      <c r="E408" s="40"/>
      <c r="F408" s="41"/>
      <c r="G408" s="42"/>
      <c r="H408" s="43" t="s">
        <v>1385</v>
      </c>
      <c r="I408" s="44"/>
      <c r="J408" s="43" t="s">
        <v>1385</v>
      </c>
    </row>
    <row r="409" spans="1:10" ht="39.6" x14ac:dyDescent="0.3">
      <c r="A409" s="45"/>
      <c r="B409" s="45"/>
      <c r="C409" s="46" t="s">
        <v>16</v>
      </c>
      <c r="D409" s="47" t="s">
        <v>479</v>
      </c>
      <c r="E409" s="48" t="s">
        <v>480</v>
      </c>
      <c r="F409" s="49">
        <v>0</v>
      </c>
      <c r="G409" s="50" t="s">
        <v>16</v>
      </c>
      <c r="H409" s="71">
        <v>0</v>
      </c>
      <c r="I409" s="28">
        <v>5</v>
      </c>
      <c r="J409" s="29">
        <v>925</v>
      </c>
    </row>
    <row r="410" spans="1:10" x14ac:dyDescent="0.3">
      <c r="A410" s="45"/>
      <c r="B410" s="45"/>
      <c r="C410" s="46" t="s">
        <v>16</v>
      </c>
      <c r="D410" s="47" t="s">
        <v>481</v>
      </c>
      <c r="E410" s="48" t="s">
        <v>393</v>
      </c>
      <c r="F410" s="49">
        <v>0</v>
      </c>
      <c r="G410" s="50" t="s">
        <v>16</v>
      </c>
      <c r="H410" s="51">
        <v>0</v>
      </c>
      <c r="I410" s="28">
        <v>5</v>
      </c>
      <c r="J410" s="29">
        <v>925</v>
      </c>
    </row>
    <row r="411" spans="1:10" x14ac:dyDescent="0.3">
      <c r="A411" s="45"/>
      <c r="B411" s="45"/>
      <c r="C411" s="46" t="s">
        <v>16</v>
      </c>
      <c r="D411" s="47" t="s">
        <v>482</v>
      </c>
      <c r="E411" s="48" t="s">
        <v>393</v>
      </c>
      <c r="F411" s="49">
        <v>3</v>
      </c>
      <c r="G411" s="50" t="s">
        <v>16</v>
      </c>
      <c r="H411" s="51">
        <v>0</v>
      </c>
      <c r="I411" s="28">
        <v>5</v>
      </c>
      <c r="J411" s="29">
        <v>925</v>
      </c>
    </row>
    <row r="412" spans="1:10" x14ac:dyDescent="0.3">
      <c r="A412" s="45"/>
      <c r="B412" s="45"/>
      <c r="C412" s="46" t="s">
        <v>16</v>
      </c>
      <c r="D412" s="47" t="s">
        <v>483</v>
      </c>
      <c r="E412" s="48" t="s">
        <v>393</v>
      </c>
      <c r="F412" s="49">
        <v>0</v>
      </c>
      <c r="G412" s="50" t="s">
        <v>16</v>
      </c>
      <c r="H412" s="51">
        <v>0</v>
      </c>
      <c r="I412" s="28">
        <v>10</v>
      </c>
      <c r="J412" s="29">
        <v>1849</v>
      </c>
    </row>
    <row r="413" spans="1:10" x14ac:dyDescent="0.3">
      <c r="A413" s="45"/>
      <c r="B413" s="45"/>
      <c r="C413" s="46" t="s">
        <v>16</v>
      </c>
      <c r="D413" s="47" t="s">
        <v>484</v>
      </c>
      <c r="E413" s="48" t="s">
        <v>393</v>
      </c>
      <c r="F413" s="49">
        <v>0</v>
      </c>
      <c r="G413" s="50" t="s">
        <v>16</v>
      </c>
      <c r="H413" s="51">
        <v>0</v>
      </c>
      <c r="I413" s="28">
        <v>20</v>
      </c>
      <c r="J413" s="29">
        <v>3698</v>
      </c>
    </row>
    <row r="414" spans="1:10" x14ac:dyDescent="0.3">
      <c r="A414" s="45"/>
      <c r="B414" s="45"/>
      <c r="C414" s="46" t="s">
        <v>16</v>
      </c>
      <c r="D414" s="47" t="s">
        <v>485</v>
      </c>
      <c r="E414" s="48" t="s">
        <v>393</v>
      </c>
      <c r="F414" s="49">
        <v>0</v>
      </c>
      <c r="G414" s="50" t="s">
        <v>16</v>
      </c>
      <c r="H414" s="51">
        <v>0</v>
      </c>
      <c r="I414" s="28">
        <v>60</v>
      </c>
      <c r="J414" s="29">
        <v>11095</v>
      </c>
    </row>
    <row r="415" spans="1:10" x14ac:dyDescent="0.3">
      <c r="A415" s="45"/>
      <c r="B415" s="45"/>
      <c r="C415" s="46" t="s">
        <v>16</v>
      </c>
      <c r="D415" s="47" t="s">
        <v>486</v>
      </c>
      <c r="E415" s="48" t="s">
        <v>393</v>
      </c>
      <c r="F415" s="49">
        <v>0</v>
      </c>
      <c r="G415" s="50" t="s">
        <v>16</v>
      </c>
      <c r="H415" s="51">
        <v>0</v>
      </c>
      <c r="I415" s="28">
        <v>120</v>
      </c>
      <c r="J415" s="29">
        <v>22190</v>
      </c>
    </row>
    <row r="416" spans="1:10" x14ac:dyDescent="0.3">
      <c r="A416" s="45"/>
      <c r="B416" s="45"/>
      <c r="C416" s="46" t="s">
        <v>16</v>
      </c>
      <c r="D416" s="47" t="s">
        <v>487</v>
      </c>
      <c r="E416" s="48" t="s">
        <v>488</v>
      </c>
      <c r="F416" s="49">
        <v>0</v>
      </c>
      <c r="G416" s="50" t="s">
        <v>16</v>
      </c>
      <c r="H416" s="51">
        <v>0</v>
      </c>
      <c r="I416" s="28">
        <v>5</v>
      </c>
      <c r="J416" s="29">
        <v>925</v>
      </c>
    </row>
    <row r="417" spans="1:10" x14ac:dyDescent="0.3">
      <c r="A417" s="45"/>
      <c r="B417" s="45"/>
      <c r="C417" s="46" t="s">
        <v>16</v>
      </c>
      <c r="D417" s="47" t="s">
        <v>489</v>
      </c>
      <c r="E417" s="48" t="s">
        <v>488</v>
      </c>
      <c r="F417" s="49">
        <v>0</v>
      </c>
      <c r="G417" s="50" t="s">
        <v>16</v>
      </c>
      <c r="H417" s="51">
        <v>0</v>
      </c>
      <c r="I417" s="28">
        <v>10</v>
      </c>
      <c r="J417" s="29">
        <v>1849</v>
      </c>
    </row>
    <row r="418" spans="1:10" ht="26.4" x14ac:dyDescent="0.3">
      <c r="A418" s="45"/>
      <c r="B418" s="45"/>
      <c r="C418" s="46">
        <v>2144</v>
      </c>
      <c r="D418" s="47" t="s">
        <v>490</v>
      </c>
      <c r="E418" s="48">
        <v>60</v>
      </c>
      <c r="F418" s="49">
        <v>0</v>
      </c>
      <c r="G418" s="50">
        <v>6</v>
      </c>
      <c r="H418" s="51">
        <v>1110</v>
      </c>
      <c r="I418" s="28">
        <v>20</v>
      </c>
      <c r="J418" s="29">
        <v>3698</v>
      </c>
    </row>
    <row r="419" spans="1:10" x14ac:dyDescent="0.3">
      <c r="A419" s="45"/>
      <c r="B419" s="45"/>
      <c r="C419" s="46"/>
      <c r="D419" s="47"/>
      <c r="E419" s="48" t="s">
        <v>491</v>
      </c>
      <c r="F419" s="49"/>
      <c r="G419" s="50">
        <v>6</v>
      </c>
      <c r="H419" s="51">
        <v>1110</v>
      </c>
      <c r="I419" s="28">
        <v>20</v>
      </c>
      <c r="J419" s="29">
        <v>3698</v>
      </c>
    </row>
    <row r="420" spans="1:10" ht="26.4" x14ac:dyDescent="0.3">
      <c r="A420" s="45"/>
      <c r="B420" s="45"/>
      <c r="C420" s="46" t="s">
        <v>16</v>
      </c>
      <c r="D420" s="47" t="s">
        <v>492</v>
      </c>
      <c r="E420" s="48" t="s">
        <v>493</v>
      </c>
      <c r="F420" s="49">
        <v>0</v>
      </c>
      <c r="G420" s="50" t="s">
        <v>16</v>
      </c>
      <c r="H420" s="51">
        <v>0</v>
      </c>
      <c r="I420" s="28">
        <v>5</v>
      </c>
      <c r="J420" s="29">
        <v>925</v>
      </c>
    </row>
    <row r="421" spans="1:10" ht="26.4" x14ac:dyDescent="0.3">
      <c r="A421" s="45"/>
      <c r="B421" s="45"/>
      <c r="C421" s="46" t="s">
        <v>16</v>
      </c>
      <c r="D421" s="47" t="s">
        <v>494</v>
      </c>
      <c r="E421" s="48" t="s">
        <v>495</v>
      </c>
      <c r="F421" s="49">
        <v>0</v>
      </c>
      <c r="G421" s="50" t="s">
        <v>16</v>
      </c>
      <c r="H421" s="51">
        <v>0</v>
      </c>
      <c r="I421" s="28">
        <v>5</v>
      </c>
      <c r="J421" s="29">
        <v>925</v>
      </c>
    </row>
    <row r="422" spans="1:10" ht="39.6" x14ac:dyDescent="0.3">
      <c r="A422" s="106"/>
      <c r="B422" s="106"/>
      <c r="C422" s="107" t="s">
        <v>16</v>
      </c>
      <c r="D422" s="108" t="s">
        <v>496</v>
      </c>
      <c r="E422" s="109" t="s">
        <v>497</v>
      </c>
      <c r="F422" s="69">
        <v>0</v>
      </c>
      <c r="G422" s="70" t="s">
        <v>16</v>
      </c>
      <c r="H422" s="71">
        <v>0</v>
      </c>
      <c r="I422" s="57">
        <v>5</v>
      </c>
      <c r="J422" s="58">
        <v>925</v>
      </c>
    </row>
    <row r="423" spans="1:10" ht="39.6" x14ac:dyDescent="0.3">
      <c r="A423" s="106"/>
      <c r="B423" s="106"/>
      <c r="C423" s="107" t="s">
        <v>16</v>
      </c>
      <c r="D423" s="108" t="s">
        <v>498</v>
      </c>
      <c r="E423" s="109" t="s">
        <v>499</v>
      </c>
      <c r="F423" s="69">
        <v>0</v>
      </c>
      <c r="G423" s="70" t="s">
        <v>16</v>
      </c>
      <c r="H423" s="71">
        <v>0</v>
      </c>
      <c r="I423" s="57">
        <v>2</v>
      </c>
      <c r="J423" s="58">
        <v>370</v>
      </c>
    </row>
    <row r="424" spans="1:10" ht="26.4" x14ac:dyDescent="0.3">
      <c r="A424" s="106"/>
      <c r="B424" s="106"/>
      <c r="C424" s="107" t="s">
        <v>16</v>
      </c>
      <c r="D424" s="108" t="s">
        <v>500</v>
      </c>
      <c r="E424" s="109" t="s">
        <v>501</v>
      </c>
      <c r="F424" s="69">
        <v>0</v>
      </c>
      <c r="G424" s="70" t="s">
        <v>16</v>
      </c>
      <c r="H424" s="71">
        <v>0</v>
      </c>
      <c r="I424" s="57">
        <v>5</v>
      </c>
      <c r="J424" s="58">
        <v>925</v>
      </c>
    </row>
    <row r="425" spans="1:10" ht="26.4" x14ac:dyDescent="0.3">
      <c r="A425" s="106"/>
      <c r="B425" s="106"/>
      <c r="C425" s="107" t="s">
        <v>16</v>
      </c>
      <c r="D425" s="108" t="s">
        <v>502</v>
      </c>
      <c r="E425" s="109" t="s">
        <v>503</v>
      </c>
      <c r="F425" s="69">
        <v>0</v>
      </c>
      <c r="G425" s="70" t="s">
        <v>16</v>
      </c>
      <c r="H425" s="71">
        <v>0</v>
      </c>
      <c r="I425" s="57">
        <v>5</v>
      </c>
      <c r="J425" s="58">
        <v>925</v>
      </c>
    </row>
    <row r="426" spans="1:10" ht="26.4" x14ac:dyDescent="0.3">
      <c r="A426" s="106"/>
      <c r="B426" s="106"/>
      <c r="C426" s="107" t="s">
        <v>16</v>
      </c>
      <c r="D426" s="108" t="s">
        <v>504</v>
      </c>
      <c r="E426" s="109" t="s">
        <v>505</v>
      </c>
      <c r="F426" s="69">
        <v>0</v>
      </c>
      <c r="G426" s="70" t="s">
        <v>16</v>
      </c>
      <c r="H426" s="71">
        <v>0</v>
      </c>
      <c r="I426" s="57">
        <v>60</v>
      </c>
      <c r="J426" s="58">
        <v>11095</v>
      </c>
    </row>
    <row r="427" spans="1:10" ht="26.4" x14ac:dyDescent="0.3">
      <c r="A427" s="106"/>
      <c r="B427" s="106"/>
      <c r="C427" s="107" t="s">
        <v>16</v>
      </c>
      <c r="D427" s="108" t="s">
        <v>506</v>
      </c>
      <c r="E427" s="109" t="s">
        <v>507</v>
      </c>
      <c r="F427" s="69">
        <v>0</v>
      </c>
      <c r="G427" s="70" t="s">
        <v>16</v>
      </c>
      <c r="H427" s="71">
        <v>0</v>
      </c>
      <c r="I427" s="57">
        <v>60</v>
      </c>
      <c r="J427" s="58">
        <v>11095</v>
      </c>
    </row>
    <row r="428" spans="1:10" ht="26.4" x14ac:dyDescent="0.3">
      <c r="A428" s="106"/>
      <c r="B428" s="106"/>
      <c r="C428" s="107" t="s">
        <v>16</v>
      </c>
      <c r="D428" s="108" t="s">
        <v>508</v>
      </c>
      <c r="E428" s="109" t="s">
        <v>509</v>
      </c>
      <c r="F428" s="69">
        <v>0</v>
      </c>
      <c r="G428" s="70" t="s">
        <v>16</v>
      </c>
      <c r="H428" s="71">
        <v>0</v>
      </c>
      <c r="I428" s="57">
        <v>5</v>
      </c>
      <c r="J428" s="58">
        <v>925</v>
      </c>
    </row>
    <row r="429" spans="1:10" ht="26.4" x14ac:dyDescent="0.3">
      <c r="A429" s="106"/>
      <c r="B429" s="106"/>
      <c r="C429" s="107" t="s">
        <v>16</v>
      </c>
      <c r="D429" s="108" t="s">
        <v>510</v>
      </c>
      <c r="E429" s="109" t="s">
        <v>511</v>
      </c>
      <c r="F429" s="69">
        <v>0</v>
      </c>
      <c r="G429" s="70" t="s">
        <v>16</v>
      </c>
      <c r="H429" s="71">
        <v>0</v>
      </c>
      <c r="I429" s="57">
        <v>5</v>
      </c>
      <c r="J429" s="58">
        <v>925</v>
      </c>
    </row>
    <row r="430" spans="1:10" ht="26.4" x14ac:dyDescent="0.3">
      <c r="A430" s="106"/>
      <c r="B430" s="106"/>
      <c r="C430" s="107" t="s">
        <v>16</v>
      </c>
      <c r="D430" s="108" t="s">
        <v>512</v>
      </c>
      <c r="E430" s="109" t="s">
        <v>513</v>
      </c>
      <c r="F430" s="69">
        <v>0</v>
      </c>
      <c r="G430" s="70" t="s">
        <v>16</v>
      </c>
      <c r="H430" s="71">
        <v>0</v>
      </c>
      <c r="I430" s="57">
        <v>5</v>
      </c>
      <c r="J430" s="58">
        <v>925</v>
      </c>
    </row>
    <row r="431" spans="1:10" ht="26.4" x14ac:dyDescent="0.3">
      <c r="A431" s="106"/>
      <c r="B431" s="106"/>
      <c r="C431" s="107" t="s">
        <v>16</v>
      </c>
      <c r="D431" s="108" t="s">
        <v>514</v>
      </c>
      <c r="E431" s="109" t="s">
        <v>515</v>
      </c>
      <c r="F431" s="69">
        <v>0</v>
      </c>
      <c r="G431" s="70" t="s">
        <v>16</v>
      </c>
      <c r="H431" s="71">
        <v>0</v>
      </c>
      <c r="I431" s="57">
        <v>5</v>
      </c>
      <c r="J431" s="58">
        <v>925</v>
      </c>
    </row>
    <row r="432" spans="1:10" ht="66" x14ac:dyDescent="0.3">
      <c r="A432" s="106"/>
      <c r="B432" s="106"/>
      <c r="C432" s="107" t="s">
        <v>16</v>
      </c>
      <c r="D432" s="108" t="s">
        <v>516</v>
      </c>
      <c r="E432" s="109" t="s">
        <v>517</v>
      </c>
      <c r="F432" s="69">
        <v>0</v>
      </c>
      <c r="G432" s="70" t="s">
        <v>16</v>
      </c>
      <c r="H432" s="71">
        <v>0</v>
      </c>
      <c r="I432" s="57">
        <v>60</v>
      </c>
      <c r="J432" s="58">
        <v>11095</v>
      </c>
    </row>
    <row r="433" spans="1:10" ht="26.4" x14ac:dyDescent="0.3">
      <c r="A433" s="106"/>
      <c r="B433" s="106"/>
      <c r="C433" s="107" t="s">
        <v>16</v>
      </c>
      <c r="D433" s="108" t="s">
        <v>518</v>
      </c>
      <c r="E433" s="109" t="s">
        <v>519</v>
      </c>
      <c r="F433" s="69">
        <v>0</v>
      </c>
      <c r="G433" s="70" t="s">
        <v>16</v>
      </c>
      <c r="H433" s="71">
        <v>0</v>
      </c>
      <c r="I433" s="57">
        <v>20</v>
      </c>
      <c r="J433" s="58">
        <v>3698</v>
      </c>
    </row>
    <row r="434" spans="1:10" ht="26.4" x14ac:dyDescent="0.3">
      <c r="A434" s="45"/>
      <c r="B434" s="45"/>
      <c r="C434" s="46">
        <v>4475</v>
      </c>
      <c r="D434" s="47" t="s">
        <v>520</v>
      </c>
      <c r="E434" s="48" t="s">
        <v>521</v>
      </c>
      <c r="F434" s="49">
        <v>0</v>
      </c>
      <c r="G434" s="50">
        <v>20</v>
      </c>
      <c r="H434" s="51">
        <v>3698</v>
      </c>
      <c r="I434" s="28">
        <v>300</v>
      </c>
      <c r="J434" s="29">
        <v>55476</v>
      </c>
    </row>
    <row r="435" spans="1:10" ht="26.4" x14ac:dyDescent="0.3">
      <c r="A435" s="45"/>
      <c r="B435" s="45"/>
      <c r="C435" s="46">
        <v>4476</v>
      </c>
      <c r="D435" s="47" t="s">
        <v>522</v>
      </c>
      <c r="E435" s="48" t="s">
        <v>521</v>
      </c>
      <c r="F435" s="49">
        <v>0</v>
      </c>
      <c r="G435" s="50">
        <v>10</v>
      </c>
      <c r="H435" s="51">
        <v>1849</v>
      </c>
      <c r="I435" s="28">
        <v>60</v>
      </c>
      <c r="J435" s="29">
        <v>11095</v>
      </c>
    </row>
    <row r="436" spans="1:10" ht="26.4" x14ac:dyDescent="0.3">
      <c r="A436" s="45"/>
      <c r="B436" s="45"/>
      <c r="C436" s="46">
        <v>4477</v>
      </c>
      <c r="D436" s="47" t="s">
        <v>523</v>
      </c>
      <c r="E436" s="48" t="s">
        <v>524</v>
      </c>
      <c r="F436" s="49">
        <v>0</v>
      </c>
      <c r="G436" s="50">
        <v>20</v>
      </c>
      <c r="H436" s="51">
        <v>3698</v>
      </c>
      <c r="I436" s="28">
        <v>300</v>
      </c>
      <c r="J436" s="29">
        <v>55476</v>
      </c>
    </row>
    <row r="437" spans="1:10" ht="26.4" x14ac:dyDescent="0.3">
      <c r="A437" s="45"/>
      <c r="B437" s="45"/>
      <c r="C437" s="46">
        <v>4478</v>
      </c>
      <c r="D437" s="47" t="s">
        <v>525</v>
      </c>
      <c r="E437" s="48" t="s">
        <v>524</v>
      </c>
      <c r="F437" s="49">
        <v>0</v>
      </c>
      <c r="G437" s="50">
        <v>10</v>
      </c>
      <c r="H437" s="51">
        <v>1849</v>
      </c>
      <c r="I437" s="28">
        <v>60</v>
      </c>
      <c r="J437" s="29">
        <v>11095</v>
      </c>
    </row>
    <row r="438" spans="1:10" x14ac:dyDescent="0.3">
      <c r="B438" s="37" t="s">
        <v>526</v>
      </c>
      <c r="C438" s="38"/>
      <c r="D438" s="39"/>
      <c r="E438" s="40"/>
      <c r="F438" s="41"/>
      <c r="G438" s="42"/>
      <c r="H438" s="43" t="s">
        <v>1385</v>
      </c>
      <c r="I438" s="44"/>
      <c r="J438" s="43" t="s">
        <v>1385</v>
      </c>
    </row>
    <row r="439" spans="1:10" ht="26.4" x14ac:dyDescent="0.3">
      <c r="A439" s="45"/>
      <c r="B439" s="45"/>
      <c r="C439" s="46">
        <v>1940</v>
      </c>
      <c r="D439" s="47" t="s">
        <v>527</v>
      </c>
      <c r="E439" s="48" t="s">
        <v>528</v>
      </c>
      <c r="F439" s="49">
        <v>0</v>
      </c>
      <c r="G439" s="50">
        <v>8.5</v>
      </c>
      <c r="H439" s="51">
        <v>1572</v>
      </c>
      <c r="I439" s="28">
        <v>30</v>
      </c>
      <c r="J439" s="29">
        <v>5548</v>
      </c>
    </row>
    <row r="440" spans="1:10" ht="26.4" x14ac:dyDescent="0.3">
      <c r="A440" s="45"/>
      <c r="B440" s="45"/>
      <c r="C440" s="46">
        <v>1960</v>
      </c>
      <c r="D440" s="47" t="s">
        <v>529</v>
      </c>
      <c r="E440" s="48" t="s">
        <v>528</v>
      </c>
      <c r="F440" s="49">
        <v>0</v>
      </c>
      <c r="G440" s="50">
        <v>20</v>
      </c>
      <c r="H440" s="51">
        <v>3698</v>
      </c>
      <c r="I440" s="28">
        <v>120</v>
      </c>
      <c r="J440" s="29">
        <v>22190</v>
      </c>
    </row>
    <row r="441" spans="1:10" ht="26.4" x14ac:dyDescent="0.3">
      <c r="A441" s="45"/>
      <c r="B441" s="45"/>
      <c r="C441" s="46">
        <v>1941</v>
      </c>
      <c r="D441" s="47" t="s">
        <v>530</v>
      </c>
      <c r="E441" s="48" t="s">
        <v>528</v>
      </c>
      <c r="F441" s="49">
        <v>0</v>
      </c>
      <c r="G441" s="50">
        <v>10</v>
      </c>
      <c r="H441" s="51">
        <v>1849</v>
      </c>
      <c r="I441" s="28">
        <v>30</v>
      </c>
      <c r="J441" s="29">
        <v>5548</v>
      </c>
    </row>
    <row r="442" spans="1:10" ht="26.4" x14ac:dyDescent="0.3">
      <c r="A442" s="45"/>
      <c r="B442" s="45"/>
      <c r="C442" s="46">
        <v>1961</v>
      </c>
      <c r="D442" s="47" t="s">
        <v>531</v>
      </c>
      <c r="E442" s="48" t="s">
        <v>528</v>
      </c>
      <c r="F442" s="49">
        <v>0</v>
      </c>
      <c r="G442" s="50">
        <v>20</v>
      </c>
      <c r="H442" s="51">
        <v>3698</v>
      </c>
      <c r="I442" s="28">
        <v>120</v>
      </c>
      <c r="J442" s="29">
        <v>22190</v>
      </c>
    </row>
    <row r="443" spans="1:10" x14ac:dyDescent="0.3">
      <c r="A443" s="45"/>
      <c r="B443" s="45"/>
      <c r="C443" s="46">
        <v>1942</v>
      </c>
      <c r="D443" s="47" t="s">
        <v>532</v>
      </c>
      <c r="E443" s="48" t="s">
        <v>528</v>
      </c>
      <c r="F443" s="49">
        <v>0</v>
      </c>
      <c r="G443" s="50">
        <v>11.5</v>
      </c>
      <c r="H443" s="51">
        <v>2127</v>
      </c>
      <c r="I443" s="28">
        <v>30</v>
      </c>
      <c r="J443" s="29">
        <v>5548</v>
      </c>
    </row>
    <row r="444" spans="1:10" x14ac:dyDescent="0.3">
      <c r="A444" s="45"/>
      <c r="B444" s="45"/>
      <c r="C444" s="46">
        <v>1962</v>
      </c>
      <c r="D444" s="47" t="s">
        <v>533</v>
      </c>
      <c r="E444" s="48" t="s">
        <v>528</v>
      </c>
      <c r="F444" s="49">
        <v>0</v>
      </c>
      <c r="G444" s="50">
        <v>20</v>
      </c>
      <c r="H444" s="51">
        <v>3698</v>
      </c>
      <c r="I444" s="28">
        <v>120</v>
      </c>
      <c r="J444" s="29">
        <v>22190</v>
      </c>
    </row>
    <row r="445" spans="1:10" x14ac:dyDescent="0.3">
      <c r="B445" s="37" t="s">
        <v>231</v>
      </c>
      <c r="C445" s="38"/>
      <c r="D445" s="39"/>
      <c r="E445" s="40"/>
      <c r="F445" s="41"/>
      <c r="G445" s="42"/>
      <c r="H445" s="43" t="s">
        <v>1385</v>
      </c>
      <c r="I445" s="44"/>
      <c r="J445" s="43" t="s">
        <v>1385</v>
      </c>
    </row>
    <row r="446" spans="1:10" ht="26.4" x14ac:dyDescent="0.3">
      <c r="A446" s="45"/>
      <c r="B446" s="45"/>
      <c r="C446" s="46">
        <v>4463</v>
      </c>
      <c r="D446" s="47" t="s">
        <v>534</v>
      </c>
      <c r="E446" s="48" t="s">
        <v>535</v>
      </c>
      <c r="F446" s="49">
        <v>0</v>
      </c>
      <c r="G446" s="50">
        <v>7.5</v>
      </c>
      <c r="H446" s="51">
        <v>1387</v>
      </c>
      <c r="I446" s="110">
        <v>50</v>
      </c>
      <c r="J446" s="29">
        <v>9246</v>
      </c>
    </row>
    <row r="447" spans="1:10" ht="26.4" x14ac:dyDescent="0.3">
      <c r="A447" s="45"/>
      <c r="B447" s="45"/>
      <c r="C447" s="46">
        <v>4464</v>
      </c>
      <c r="D447" s="47" t="s">
        <v>536</v>
      </c>
      <c r="E447" s="48" t="s">
        <v>535</v>
      </c>
      <c r="F447" s="49">
        <v>0</v>
      </c>
      <c r="G447" s="50">
        <v>1.5</v>
      </c>
      <c r="H447" s="51">
        <v>277</v>
      </c>
      <c r="I447" s="110">
        <v>10</v>
      </c>
      <c r="J447" s="29">
        <v>1849</v>
      </c>
    </row>
    <row r="448" spans="1:10" ht="26.4" x14ac:dyDescent="0.3">
      <c r="A448" s="45"/>
      <c r="B448" s="45"/>
      <c r="C448" s="46">
        <v>4465</v>
      </c>
      <c r="D448" s="47" t="s">
        <v>537</v>
      </c>
      <c r="E448" s="48" t="s">
        <v>535</v>
      </c>
      <c r="F448" s="49">
        <v>0</v>
      </c>
      <c r="G448" s="50">
        <v>20</v>
      </c>
      <c r="H448" s="51">
        <v>3698</v>
      </c>
      <c r="I448" s="110">
        <v>100</v>
      </c>
      <c r="J448" s="29">
        <v>18492</v>
      </c>
    </row>
    <row r="449" spans="1:10" ht="26.4" x14ac:dyDescent="0.3">
      <c r="A449" s="45"/>
      <c r="B449" s="45"/>
      <c r="C449" s="46">
        <v>4466</v>
      </c>
      <c r="D449" s="47" t="s">
        <v>538</v>
      </c>
      <c r="E449" s="48" t="s">
        <v>535</v>
      </c>
      <c r="F449" s="49">
        <v>0</v>
      </c>
      <c r="G449" s="50">
        <v>4</v>
      </c>
      <c r="H449" s="51">
        <v>740</v>
      </c>
      <c r="I449" s="110">
        <v>20</v>
      </c>
      <c r="J449" s="29">
        <v>3698</v>
      </c>
    </row>
    <row r="450" spans="1:10" ht="26.4" x14ac:dyDescent="0.3">
      <c r="A450" s="45"/>
      <c r="B450" s="45"/>
      <c r="C450" s="46">
        <v>4467</v>
      </c>
      <c r="D450" s="47" t="s">
        <v>539</v>
      </c>
      <c r="E450" s="48" t="s">
        <v>540</v>
      </c>
      <c r="F450" s="49">
        <v>0</v>
      </c>
      <c r="G450" s="50">
        <v>1.5</v>
      </c>
      <c r="H450" s="51">
        <v>277</v>
      </c>
      <c r="I450" s="110">
        <v>10</v>
      </c>
      <c r="J450" s="29">
        <v>1849</v>
      </c>
    </row>
    <row r="451" spans="1:10" ht="26.4" x14ac:dyDescent="0.3">
      <c r="A451" s="45"/>
      <c r="B451" s="45"/>
      <c r="C451" s="46">
        <v>4468</v>
      </c>
      <c r="D451" s="47" t="s">
        <v>541</v>
      </c>
      <c r="E451" s="48" t="s">
        <v>540</v>
      </c>
      <c r="F451" s="49">
        <v>0</v>
      </c>
      <c r="G451" s="50">
        <v>4</v>
      </c>
      <c r="H451" s="51">
        <v>740</v>
      </c>
      <c r="I451" s="110">
        <v>20</v>
      </c>
      <c r="J451" s="29">
        <v>3698</v>
      </c>
    </row>
    <row r="452" spans="1:10" ht="26.4" x14ac:dyDescent="0.3">
      <c r="A452" s="45"/>
      <c r="B452" s="45"/>
      <c r="C452" s="46" t="s">
        <v>16</v>
      </c>
      <c r="D452" s="47" t="s">
        <v>542</v>
      </c>
      <c r="E452" s="48" t="s">
        <v>543</v>
      </c>
      <c r="F452" s="49">
        <v>0</v>
      </c>
      <c r="G452" s="50" t="s">
        <v>16</v>
      </c>
      <c r="H452" s="51">
        <v>0</v>
      </c>
      <c r="I452" s="28">
        <v>500</v>
      </c>
      <c r="J452" s="29">
        <v>92460</v>
      </c>
    </row>
    <row r="453" spans="1:10" ht="26.4" x14ac:dyDescent="0.3">
      <c r="A453" s="45"/>
      <c r="B453" s="45"/>
      <c r="C453" s="46" t="s">
        <v>16</v>
      </c>
      <c r="D453" s="47" t="s">
        <v>544</v>
      </c>
      <c r="E453" s="48" t="s">
        <v>545</v>
      </c>
      <c r="F453" s="49">
        <v>0</v>
      </c>
      <c r="G453" s="50" t="s">
        <v>16</v>
      </c>
      <c r="H453" s="51">
        <v>0</v>
      </c>
      <c r="I453" s="28">
        <v>100</v>
      </c>
      <c r="J453" s="29">
        <v>18492</v>
      </c>
    </row>
    <row r="454" spans="1:10" x14ac:dyDescent="0.3">
      <c r="B454" s="37" t="s">
        <v>546</v>
      </c>
      <c r="C454" s="38"/>
      <c r="D454" s="39"/>
      <c r="E454" s="40"/>
      <c r="F454" s="41"/>
      <c r="G454" s="42"/>
      <c r="H454" s="43" t="s">
        <v>1385</v>
      </c>
      <c r="I454" s="44"/>
      <c r="J454" s="43" t="s">
        <v>1385</v>
      </c>
    </row>
    <row r="455" spans="1:10" x14ac:dyDescent="0.3">
      <c r="A455" s="45"/>
      <c r="B455" s="45"/>
      <c r="C455" s="46">
        <v>4451</v>
      </c>
      <c r="D455" s="47" t="s">
        <v>547</v>
      </c>
      <c r="E455" s="48" t="s">
        <v>535</v>
      </c>
      <c r="F455" s="49">
        <v>0</v>
      </c>
      <c r="G455" s="50">
        <v>7.5</v>
      </c>
      <c r="H455" s="51">
        <v>1387</v>
      </c>
      <c r="I455" s="28">
        <v>100</v>
      </c>
      <c r="J455" s="29">
        <v>18492</v>
      </c>
    </row>
    <row r="456" spans="1:10" ht="26.4" x14ac:dyDescent="0.3">
      <c r="A456" s="45"/>
      <c r="B456" s="45"/>
      <c r="C456" s="46">
        <v>4452</v>
      </c>
      <c r="D456" s="47" t="s">
        <v>548</v>
      </c>
      <c r="E456" s="48" t="s">
        <v>535</v>
      </c>
      <c r="F456" s="49">
        <v>0</v>
      </c>
      <c r="G456" s="50">
        <v>1.5</v>
      </c>
      <c r="H456" s="51">
        <v>277</v>
      </c>
      <c r="I456" s="28">
        <v>20</v>
      </c>
      <c r="J456" s="29">
        <v>3698</v>
      </c>
    </row>
    <row r="457" spans="1:10" ht="26.4" x14ac:dyDescent="0.3">
      <c r="A457" s="45"/>
      <c r="B457" s="45"/>
      <c r="C457" s="46">
        <v>4453</v>
      </c>
      <c r="D457" s="47" t="s">
        <v>549</v>
      </c>
      <c r="E457" s="48" t="s">
        <v>535</v>
      </c>
      <c r="F457" s="49">
        <v>0</v>
      </c>
      <c r="G457" s="50">
        <v>10</v>
      </c>
      <c r="H457" s="51">
        <v>1849</v>
      </c>
      <c r="I457" s="28">
        <v>300</v>
      </c>
      <c r="J457" s="29">
        <v>55476</v>
      </c>
    </row>
    <row r="458" spans="1:10" ht="26.4" x14ac:dyDescent="0.3">
      <c r="A458" s="45"/>
      <c r="B458" s="45"/>
      <c r="C458" s="46">
        <v>4454</v>
      </c>
      <c r="D458" s="47" t="s">
        <v>550</v>
      </c>
      <c r="E458" s="48" t="s">
        <v>535</v>
      </c>
      <c r="F458" s="49">
        <v>0</v>
      </c>
      <c r="G458" s="50">
        <v>2</v>
      </c>
      <c r="H458" s="51">
        <v>370</v>
      </c>
      <c r="I458" s="28">
        <v>60</v>
      </c>
      <c r="J458" s="29">
        <v>11095</v>
      </c>
    </row>
    <row r="459" spans="1:10" ht="26.4" x14ac:dyDescent="0.3">
      <c r="A459" s="45"/>
      <c r="B459" s="45"/>
      <c r="C459" s="46">
        <v>4455</v>
      </c>
      <c r="D459" s="47" t="s">
        <v>551</v>
      </c>
      <c r="E459" s="48" t="s">
        <v>535</v>
      </c>
      <c r="F459" s="49">
        <v>0</v>
      </c>
      <c r="G459" s="50">
        <v>20</v>
      </c>
      <c r="H459" s="51">
        <v>3698</v>
      </c>
      <c r="I459" s="28">
        <v>300</v>
      </c>
      <c r="J459" s="29">
        <v>55476</v>
      </c>
    </row>
    <row r="460" spans="1:10" ht="26.4" x14ac:dyDescent="0.3">
      <c r="A460" s="45"/>
      <c r="B460" s="45"/>
      <c r="C460" s="46">
        <v>4456</v>
      </c>
      <c r="D460" s="47" t="s">
        <v>552</v>
      </c>
      <c r="E460" s="48" t="s">
        <v>535</v>
      </c>
      <c r="F460" s="49">
        <v>0</v>
      </c>
      <c r="G460" s="50">
        <v>4</v>
      </c>
      <c r="H460" s="51">
        <v>740</v>
      </c>
      <c r="I460" s="28">
        <v>60</v>
      </c>
      <c r="J460" s="29">
        <v>11095</v>
      </c>
    </row>
    <row r="461" spans="1:10" ht="26.4" x14ac:dyDescent="0.3">
      <c r="A461" s="45"/>
      <c r="B461" s="45"/>
      <c r="C461" s="46">
        <v>4457</v>
      </c>
      <c r="D461" s="47" t="s">
        <v>553</v>
      </c>
      <c r="E461" s="48" t="s">
        <v>535</v>
      </c>
      <c r="F461" s="49">
        <v>0</v>
      </c>
      <c r="G461" s="50">
        <v>20</v>
      </c>
      <c r="H461" s="51">
        <v>3698</v>
      </c>
      <c r="I461" s="28">
        <v>300</v>
      </c>
      <c r="J461" s="29">
        <v>55476</v>
      </c>
    </row>
    <row r="462" spans="1:10" ht="26.4" x14ac:dyDescent="0.3">
      <c r="A462" s="45"/>
      <c r="B462" s="45"/>
      <c r="C462" s="46">
        <v>4458</v>
      </c>
      <c r="D462" s="47" t="s">
        <v>554</v>
      </c>
      <c r="E462" s="48" t="s">
        <v>535</v>
      </c>
      <c r="F462" s="49">
        <v>0</v>
      </c>
      <c r="G462" s="50">
        <v>10</v>
      </c>
      <c r="H462" s="51">
        <v>1849</v>
      </c>
      <c r="I462" s="28">
        <v>60</v>
      </c>
      <c r="J462" s="29">
        <v>11095</v>
      </c>
    </row>
    <row r="463" spans="1:10" x14ac:dyDescent="0.3">
      <c r="A463" s="45"/>
      <c r="B463" s="45"/>
      <c r="C463" s="46">
        <v>4459</v>
      </c>
      <c r="D463" s="47" t="s">
        <v>555</v>
      </c>
      <c r="E463" s="48" t="s">
        <v>540</v>
      </c>
      <c r="F463" s="49">
        <v>0</v>
      </c>
      <c r="G463" s="50">
        <v>1.5</v>
      </c>
      <c r="H463" s="51">
        <v>277</v>
      </c>
      <c r="I463" s="28">
        <v>20</v>
      </c>
      <c r="J463" s="29">
        <v>3698</v>
      </c>
    </row>
    <row r="464" spans="1:10" ht="26.4" x14ac:dyDescent="0.3">
      <c r="A464" s="45"/>
      <c r="B464" s="45"/>
      <c r="C464" s="46">
        <v>4460</v>
      </c>
      <c r="D464" s="47" t="s">
        <v>556</v>
      </c>
      <c r="E464" s="48" t="s">
        <v>540</v>
      </c>
      <c r="F464" s="49">
        <v>0</v>
      </c>
      <c r="G464" s="50">
        <v>2</v>
      </c>
      <c r="H464" s="51">
        <v>370</v>
      </c>
      <c r="I464" s="28">
        <v>60</v>
      </c>
      <c r="J464" s="29">
        <v>11095</v>
      </c>
    </row>
    <row r="465" spans="1:10" ht="26.4" x14ac:dyDescent="0.3">
      <c r="A465" s="45"/>
      <c r="B465" s="45"/>
      <c r="C465" s="46">
        <v>4461</v>
      </c>
      <c r="D465" s="47" t="s">
        <v>557</v>
      </c>
      <c r="E465" s="48" t="s">
        <v>540</v>
      </c>
      <c r="F465" s="49">
        <v>0</v>
      </c>
      <c r="G465" s="50">
        <v>4</v>
      </c>
      <c r="H465" s="51">
        <v>740</v>
      </c>
      <c r="I465" s="28">
        <v>60</v>
      </c>
      <c r="J465" s="29">
        <v>11095</v>
      </c>
    </row>
    <row r="466" spans="1:10" ht="26.4" x14ac:dyDescent="0.3">
      <c r="A466" s="45"/>
      <c r="B466" s="45"/>
      <c r="C466" s="46">
        <v>4462</v>
      </c>
      <c r="D466" s="47" t="s">
        <v>558</v>
      </c>
      <c r="E466" s="48" t="s">
        <v>540</v>
      </c>
      <c r="F466" s="49">
        <v>0</v>
      </c>
      <c r="G466" s="50">
        <v>10</v>
      </c>
      <c r="H466" s="51">
        <v>1849</v>
      </c>
      <c r="I466" s="28">
        <v>60</v>
      </c>
      <c r="J466" s="29">
        <v>11095</v>
      </c>
    </row>
    <row r="467" spans="1:10" x14ac:dyDescent="0.3">
      <c r="A467" s="45"/>
      <c r="B467" s="45"/>
      <c r="C467" s="46" t="s">
        <v>16</v>
      </c>
      <c r="D467" s="47" t="s">
        <v>559</v>
      </c>
      <c r="E467" s="48" t="s">
        <v>560</v>
      </c>
      <c r="F467" s="49">
        <v>0</v>
      </c>
      <c r="G467" s="50" t="s">
        <v>16</v>
      </c>
      <c r="H467" s="51">
        <v>0</v>
      </c>
      <c r="I467" s="28">
        <v>600</v>
      </c>
      <c r="J467" s="29">
        <v>110952</v>
      </c>
    </row>
    <row r="468" spans="1:10" x14ac:dyDescent="0.3">
      <c r="A468" s="45"/>
      <c r="B468" s="45"/>
      <c r="C468" s="46" t="s">
        <v>16</v>
      </c>
      <c r="D468" s="47" t="s">
        <v>561</v>
      </c>
      <c r="E468" s="48" t="s">
        <v>562</v>
      </c>
      <c r="F468" s="49">
        <v>0</v>
      </c>
      <c r="G468" s="50" t="s">
        <v>16</v>
      </c>
      <c r="H468" s="51">
        <v>0</v>
      </c>
      <c r="I468" s="28">
        <v>120</v>
      </c>
      <c r="J468" s="29">
        <v>22190</v>
      </c>
    </row>
    <row r="469" spans="1:10" x14ac:dyDescent="0.3">
      <c r="B469" s="248" t="s">
        <v>563</v>
      </c>
      <c r="C469" s="248"/>
      <c r="D469" s="39"/>
      <c r="E469" s="40"/>
      <c r="F469" s="41"/>
      <c r="G469" s="42"/>
      <c r="H469" s="43" t="s">
        <v>1385</v>
      </c>
      <c r="I469" s="44"/>
      <c r="J469" s="43" t="s">
        <v>1385</v>
      </c>
    </row>
    <row r="470" spans="1:10" ht="26.4" x14ac:dyDescent="0.3">
      <c r="A470" s="45"/>
      <c r="B470" s="45"/>
      <c r="C470" s="107" t="s">
        <v>16</v>
      </c>
      <c r="D470" s="47" t="s">
        <v>564</v>
      </c>
      <c r="E470" s="48" t="s">
        <v>565</v>
      </c>
      <c r="F470" s="49">
        <v>0</v>
      </c>
      <c r="G470" s="70" t="s">
        <v>16</v>
      </c>
      <c r="H470" s="71">
        <v>0</v>
      </c>
      <c r="I470" s="28">
        <v>8</v>
      </c>
      <c r="J470" s="29">
        <v>1479</v>
      </c>
    </row>
    <row r="471" spans="1:10" x14ac:dyDescent="0.3">
      <c r="A471" s="45"/>
      <c r="B471" s="45"/>
      <c r="C471" s="107" t="s">
        <v>16</v>
      </c>
      <c r="D471" s="47" t="s">
        <v>566</v>
      </c>
      <c r="E471" s="48" t="s">
        <v>567</v>
      </c>
      <c r="F471" s="49">
        <v>0</v>
      </c>
      <c r="G471" s="70" t="s">
        <v>16</v>
      </c>
      <c r="H471" s="71">
        <v>0</v>
      </c>
      <c r="I471" s="28">
        <v>5</v>
      </c>
      <c r="J471" s="29">
        <v>925</v>
      </c>
    </row>
    <row r="472" spans="1:10" ht="26.4" x14ac:dyDescent="0.3">
      <c r="A472" s="106"/>
      <c r="B472" s="106"/>
      <c r="C472" s="107" t="s">
        <v>16</v>
      </c>
      <c r="D472" s="108" t="s">
        <v>568</v>
      </c>
      <c r="E472" s="109">
        <v>69</v>
      </c>
      <c r="F472" s="69">
        <v>0</v>
      </c>
      <c r="G472" s="70" t="s">
        <v>16</v>
      </c>
      <c r="H472" s="71">
        <v>0</v>
      </c>
      <c r="I472" s="57">
        <v>10</v>
      </c>
      <c r="J472" s="58">
        <v>1849</v>
      </c>
    </row>
    <row r="473" spans="1:10" x14ac:dyDescent="0.3">
      <c r="A473" s="106"/>
      <c r="B473" s="106"/>
      <c r="C473" s="107" t="s">
        <v>16</v>
      </c>
      <c r="D473" s="108" t="s">
        <v>569</v>
      </c>
      <c r="E473" s="109" t="s">
        <v>83</v>
      </c>
      <c r="F473" s="69">
        <v>0</v>
      </c>
      <c r="G473" s="70" t="s">
        <v>16</v>
      </c>
      <c r="H473" s="71">
        <v>0</v>
      </c>
      <c r="I473" s="57">
        <v>2</v>
      </c>
      <c r="J473" s="58">
        <v>370</v>
      </c>
    </row>
    <row r="474" spans="1:10" ht="26.4" x14ac:dyDescent="0.3">
      <c r="A474" s="106"/>
      <c r="B474" s="106"/>
      <c r="C474" s="107" t="s">
        <v>16</v>
      </c>
      <c r="D474" s="108" t="s">
        <v>570</v>
      </c>
      <c r="E474" s="109" t="s">
        <v>571</v>
      </c>
      <c r="F474" s="69">
        <v>0</v>
      </c>
      <c r="G474" s="70" t="s">
        <v>16</v>
      </c>
      <c r="H474" s="71">
        <v>0</v>
      </c>
      <c r="I474" s="57">
        <v>25</v>
      </c>
      <c r="J474" s="58">
        <v>4623</v>
      </c>
    </row>
    <row r="475" spans="1:10" ht="118.8" x14ac:dyDescent="0.3">
      <c r="A475" s="106"/>
      <c r="B475" s="106"/>
      <c r="C475" s="107" t="s">
        <v>16</v>
      </c>
      <c r="D475" s="108" t="s">
        <v>572</v>
      </c>
      <c r="E475" s="109">
        <v>71</v>
      </c>
      <c r="F475" s="69">
        <v>0</v>
      </c>
      <c r="G475" s="70" t="s">
        <v>16</v>
      </c>
      <c r="H475" s="71">
        <v>0</v>
      </c>
      <c r="I475" s="57">
        <v>10</v>
      </c>
      <c r="J475" s="58">
        <v>1849</v>
      </c>
    </row>
    <row r="476" spans="1:10" ht="79.2" x14ac:dyDescent="0.3">
      <c r="A476" s="106"/>
      <c r="B476" s="106"/>
      <c r="C476" s="107" t="s">
        <v>16</v>
      </c>
      <c r="D476" s="108" t="s">
        <v>573</v>
      </c>
      <c r="E476" s="109" t="s">
        <v>574</v>
      </c>
      <c r="F476" s="69">
        <v>0</v>
      </c>
      <c r="G476" s="70" t="s">
        <v>16</v>
      </c>
      <c r="H476" s="71">
        <v>0</v>
      </c>
      <c r="I476" s="57">
        <v>10</v>
      </c>
      <c r="J476" s="58">
        <v>1849</v>
      </c>
    </row>
    <row r="477" spans="1:10" ht="79.2" x14ac:dyDescent="0.3">
      <c r="A477" s="106"/>
      <c r="B477" s="106"/>
      <c r="C477" s="107" t="s">
        <v>16</v>
      </c>
      <c r="D477" s="108" t="s">
        <v>575</v>
      </c>
      <c r="E477" s="109" t="s">
        <v>576</v>
      </c>
      <c r="F477" s="69">
        <v>0</v>
      </c>
      <c r="G477" s="70" t="s">
        <v>16</v>
      </c>
      <c r="H477" s="71">
        <v>0</v>
      </c>
      <c r="I477" s="57">
        <v>60</v>
      </c>
      <c r="J477" s="58">
        <v>11095</v>
      </c>
    </row>
    <row r="478" spans="1:10" ht="52.8" x14ac:dyDescent="0.3">
      <c r="A478" s="106"/>
      <c r="B478" s="106"/>
      <c r="C478" s="107" t="s">
        <v>16</v>
      </c>
      <c r="D478" s="108" t="s">
        <v>577</v>
      </c>
      <c r="E478" s="109" t="s">
        <v>578</v>
      </c>
      <c r="F478" s="69">
        <v>0</v>
      </c>
      <c r="G478" s="70" t="s">
        <v>16</v>
      </c>
      <c r="H478" s="71">
        <v>0</v>
      </c>
      <c r="I478" s="57">
        <v>10</v>
      </c>
      <c r="J478" s="58">
        <v>1849</v>
      </c>
    </row>
    <row r="479" spans="1:10" x14ac:dyDescent="0.3">
      <c r="A479" s="106"/>
      <c r="B479" s="106"/>
      <c r="C479" s="107" t="s">
        <v>16</v>
      </c>
      <c r="D479" s="108" t="s">
        <v>579</v>
      </c>
      <c r="E479" s="109">
        <v>73</v>
      </c>
      <c r="F479" s="69">
        <v>0</v>
      </c>
      <c r="G479" s="70" t="s">
        <v>16</v>
      </c>
      <c r="H479" s="71">
        <v>0</v>
      </c>
      <c r="I479" s="57">
        <v>10</v>
      </c>
      <c r="J479" s="58">
        <v>1849</v>
      </c>
    </row>
    <row r="480" spans="1:10" ht="26.4" x14ac:dyDescent="0.3">
      <c r="A480" s="106"/>
      <c r="B480" s="106"/>
      <c r="C480" s="107" t="s">
        <v>16</v>
      </c>
      <c r="D480" s="108" t="s">
        <v>580</v>
      </c>
      <c r="E480" s="109" t="s">
        <v>581</v>
      </c>
      <c r="F480" s="69">
        <v>0</v>
      </c>
      <c r="G480" s="70" t="s">
        <v>16</v>
      </c>
      <c r="H480" s="71">
        <v>0</v>
      </c>
      <c r="I480" s="57">
        <v>60</v>
      </c>
      <c r="J480" s="58">
        <v>11095</v>
      </c>
    </row>
    <row r="481" spans="1:10" ht="39.6" x14ac:dyDescent="0.3">
      <c r="A481" s="106"/>
      <c r="B481" s="106"/>
      <c r="C481" s="107" t="s">
        <v>16</v>
      </c>
      <c r="D481" s="108" t="s">
        <v>582</v>
      </c>
      <c r="E481" s="109" t="s">
        <v>583</v>
      </c>
      <c r="F481" s="69">
        <v>0</v>
      </c>
      <c r="G481" s="70" t="s">
        <v>16</v>
      </c>
      <c r="H481" s="71">
        <v>0</v>
      </c>
      <c r="I481" s="57">
        <v>20</v>
      </c>
      <c r="J481" s="58">
        <v>3698</v>
      </c>
    </row>
    <row r="482" spans="1:10" ht="26.4" x14ac:dyDescent="0.3">
      <c r="A482" s="106"/>
      <c r="B482" s="106"/>
      <c r="C482" s="107" t="s">
        <v>16</v>
      </c>
      <c r="D482" s="108" t="s">
        <v>584</v>
      </c>
      <c r="E482" s="109" t="s">
        <v>585</v>
      </c>
      <c r="F482" s="69">
        <v>0</v>
      </c>
      <c r="G482" s="70" t="s">
        <v>16</v>
      </c>
      <c r="H482" s="71">
        <v>0</v>
      </c>
      <c r="I482" s="57">
        <v>5</v>
      </c>
      <c r="J482" s="58">
        <v>925</v>
      </c>
    </row>
    <row r="483" spans="1:10" ht="39.6" x14ac:dyDescent="0.3">
      <c r="A483" s="106"/>
      <c r="B483" s="106"/>
      <c r="C483" s="107" t="s">
        <v>16</v>
      </c>
      <c r="D483" s="108" t="s">
        <v>586</v>
      </c>
      <c r="E483" s="109" t="s">
        <v>587</v>
      </c>
      <c r="F483" s="69">
        <v>0</v>
      </c>
      <c r="G483" s="70" t="s">
        <v>16</v>
      </c>
      <c r="H483" s="71">
        <v>0</v>
      </c>
      <c r="I483" s="57">
        <v>20</v>
      </c>
      <c r="J483" s="58">
        <v>3698</v>
      </c>
    </row>
    <row r="484" spans="1:10" ht="39.6" x14ac:dyDescent="0.3">
      <c r="A484" s="106"/>
      <c r="B484" s="106"/>
      <c r="C484" s="107" t="s">
        <v>16</v>
      </c>
      <c r="D484" s="108" t="s">
        <v>588</v>
      </c>
      <c r="E484" s="109" t="s">
        <v>589</v>
      </c>
      <c r="F484" s="69">
        <v>0</v>
      </c>
      <c r="G484" s="70" t="s">
        <v>16</v>
      </c>
      <c r="H484" s="71">
        <v>0</v>
      </c>
      <c r="I484" s="57">
        <v>120</v>
      </c>
      <c r="J484" s="58">
        <v>22190</v>
      </c>
    </row>
    <row r="485" spans="1:10" ht="26.4" x14ac:dyDescent="0.3">
      <c r="A485" s="106"/>
      <c r="B485" s="106"/>
      <c r="C485" s="107" t="s">
        <v>16</v>
      </c>
      <c r="D485" s="108" t="s">
        <v>590</v>
      </c>
      <c r="E485" s="109" t="s">
        <v>591</v>
      </c>
      <c r="F485" s="69">
        <v>0</v>
      </c>
      <c r="G485" s="70" t="s">
        <v>16</v>
      </c>
      <c r="H485" s="71">
        <v>0</v>
      </c>
      <c r="I485" s="57">
        <v>60</v>
      </c>
      <c r="J485" s="58">
        <v>11095</v>
      </c>
    </row>
    <row r="486" spans="1:10" ht="26.4" x14ac:dyDescent="0.3">
      <c r="A486" s="106"/>
      <c r="B486" s="106"/>
      <c r="C486" s="107" t="s">
        <v>16</v>
      </c>
      <c r="D486" s="108" t="s">
        <v>592</v>
      </c>
      <c r="E486" s="109" t="s">
        <v>591</v>
      </c>
      <c r="F486" s="69">
        <v>0</v>
      </c>
      <c r="G486" s="70" t="s">
        <v>16</v>
      </c>
      <c r="H486" s="71">
        <v>0</v>
      </c>
      <c r="I486" s="57">
        <v>120</v>
      </c>
      <c r="J486" s="58">
        <v>22190</v>
      </c>
    </row>
    <row r="487" spans="1:10" x14ac:dyDescent="0.3">
      <c r="A487" s="106"/>
      <c r="B487" s="106"/>
      <c r="C487" s="107" t="s">
        <v>16</v>
      </c>
      <c r="D487" s="108" t="s">
        <v>593</v>
      </c>
      <c r="E487" s="109" t="s">
        <v>594</v>
      </c>
      <c r="F487" s="69">
        <v>0</v>
      </c>
      <c r="G487" s="70" t="s">
        <v>16</v>
      </c>
      <c r="H487" s="71">
        <v>0</v>
      </c>
      <c r="I487" s="57">
        <v>5</v>
      </c>
      <c r="J487" s="58">
        <v>925</v>
      </c>
    </row>
    <row r="488" spans="1:10" x14ac:dyDescent="0.3">
      <c r="A488" s="106"/>
      <c r="B488" s="106"/>
      <c r="C488" s="107" t="s">
        <v>16</v>
      </c>
      <c r="D488" s="108" t="s">
        <v>595</v>
      </c>
      <c r="E488" s="109" t="s">
        <v>596</v>
      </c>
      <c r="F488" s="69">
        <v>0</v>
      </c>
      <c r="G488" s="70" t="s">
        <v>16</v>
      </c>
      <c r="H488" s="71">
        <v>0</v>
      </c>
      <c r="I488" s="57">
        <v>10</v>
      </c>
      <c r="J488" s="58">
        <v>1849</v>
      </c>
    </row>
    <row r="489" spans="1:10" ht="26.4" x14ac:dyDescent="0.3">
      <c r="A489" s="106"/>
      <c r="B489" s="106"/>
      <c r="C489" s="107" t="s">
        <v>16</v>
      </c>
      <c r="D489" s="108" t="s">
        <v>597</v>
      </c>
      <c r="E489" s="109" t="s">
        <v>598</v>
      </c>
      <c r="F489" s="69">
        <v>0</v>
      </c>
      <c r="G489" s="70" t="s">
        <v>16</v>
      </c>
      <c r="H489" s="71">
        <v>0</v>
      </c>
      <c r="I489" s="57">
        <v>20</v>
      </c>
      <c r="J489" s="58">
        <v>3698</v>
      </c>
    </row>
    <row r="490" spans="1:10" x14ac:dyDescent="0.3">
      <c r="A490" s="106"/>
      <c r="B490" s="106"/>
      <c r="C490" s="107">
        <v>618</v>
      </c>
      <c r="D490" s="108" t="s">
        <v>599</v>
      </c>
      <c r="E490" s="109" t="s">
        <v>600</v>
      </c>
      <c r="F490" s="69">
        <v>0</v>
      </c>
      <c r="G490" s="70">
        <v>1</v>
      </c>
      <c r="H490" s="71">
        <v>185</v>
      </c>
      <c r="I490" s="57">
        <v>5</v>
      </c>
      <c r="J490" s="58">
        <v>925</v>
      </c>
    </row>
    <row r="491" spans="1:10" ht="26.4" x14ac:dyDescent="0.3">
      <c r="A491" s="106"/>
      <c r="B491" s="106"/>
      <c r="C491" s="107" t="s">
        <v>16</v>
      </c>
      <c r="D491" s="108" t="s">
        <v>601</v>
      </c>
      <c r="E491" s="109" t="s">
        <v>602</v>
      </c>
      <c r="F491" s="69">
        <v>0</v>
      </c>
      <c r="G491" s="70" t="s">
        <v>16</v>
      </c>
      <c r="H491" s="71">
        <v>0</v>
      </c>
      <c r="I491" s="57">
        <v>120</v>
      </c>
      <c r="J491" s="58">
        <v>22190</v>
      </c>
    </row>
    <row r="492" spans="1:10" ht="39.6" x14ac:dyDescent="0.3">
      <c r="A492" s="106"/>
      <c r="B492" s="106"/>
      <c r="C492" s="107" t="s">
        <v>16</v>
      </c>
      <c r="D492" s="108" t="s">
        <v>603</v>
      </c>
      <c r="E492" s="109" t="s">
        <v>604</v>
      </c>
      <c r="F492" s="69">
        <v>0</v>
      </c>
      <c r="G492" s="70" t="s">
        <v>16</v>
      </c>
      <c r="H492" s="71">
        <v>0</v>
      </c>
      <c r="I492" s="57">
        <v>120</v>
      </c>
      <c r="J492" s="58">
        <v>22190</v>
      </c>
    </row>
    <row r="493" spans="1:10" ht="39.6" x14ac:dyDescent="0.3">
      <c r="A493" s="106"/>
      <c r="B493" s="106"/>
      <c r="C493" s="107" t="s">
        <v>16</v>
      </c>
      <c r="D493" s="108" t="s">
        <v>605</v>
      </c>
      <c r="E493" s="109" t="s">
        <v>606</v>
      </c>
      <c r="F493" s="69">
        <v>0</v>
      </c>
      <c r="G493" s="70" t="s">
        <v>16</v>
      </c>
      <c r="H493" s="71">
        <v>0</v>
      </c>
      <c r="I493" s="57">
        <v>120</v>
      </c>
      <c r="J493" s="58">
        <v>22190</v>
      </c>
    </row>
    <row r="494" spans="1:10" ht="52.8" x14ac:dyDescent="0.3">
      <c r="A494" s="106"/>
      <c r="B494" s="106"/>
      <c r="C494" s="107" t="s">
        <v>16</v>
      </c>
      <c r="D494" s="108" t="s">
        <v>607</v>
      </c>
      <c r="E494" s="109" t="s">
        <v>608</v>
      </c>
      <c r="F494" s="69">
        <v>0</v>
      </c>
      <c r="G494" s="70" t="s">
        <v>16</v>
      </c>
      <c r="H494" s="71">
        <v>0</v>
      </c>
      <c r="I494" s="57">
        <v>120</v>
      </c>
      <c r="J494" s="58">
        <v>22190</v>
      </c>
    </row>
    <row r="495" spans="1:10" ht="39.6" x14ac:dyDescent="0.3">
      <c r="A495" s="106"/>
      <c r="B495" s="106"/>
      <c r="C495" s="107" t="s">
        <v>16</v>
      </c>
      <c r="D495" s="108" t="s">
        <v>609</v>
      </c>
      <c r="E495" s="109" t="s">
        <v>610</v>
      </c>
      <c r="F495" s="69">
        <v>0</v>
      </c>
      <c r="G495" s="70" t="s">
        <v>16</v>
      </c>
      <c r="H495" s="71">
        <v>0</v>
      </c>
      <c r="I495" s="57">
        <v>60</v>
      </c>
      <c r="J495" s="58">
        <v>11095</v>
      </c>
    </row>
    <row r="496" spans="1:10" ht="39.6" x14ac:dyDescent="0.3">
      <c r="A496" s="106"/>
      <c r="B496" s="106"/>
      <c r="C496" s="107" t="s">
        <v>16</v>
      </c>
      <c r="D496" s="108" t="s">
        <v>611</v>
      </c>
      <c r="E496" s="109" t="s">
        <v>610</v>
      </c>
      <c r="F496" s="69">
        <v>0</v>
      </c>
      <c r="G496" s="70" t="s">
        <v>16</v>
      </c>
      <c r="H496" s="71">
        <v>0</v>
      </c>
      <c r="I496" s="57">
        <v>300</v>
      </c>
      <c r="J496" s="58">
        <v>55476</v>
      </c>
    </row>
    <row r="497" spans="1:10" ht="39.6" x14ac:dyDescent="0.3">
      <c r="A497" s="106"/>
      <c r="B497" s="106"/>
      <c r="C497" s="107" t="s">
        <v>16</v>
      </c>
      <c r="D497" s="108" t="s">
        <v>612</v>
      </c>
      <c r="E497" s="109" t="s">
        <v>613</v>
      </c>
      <c r="F497" s="69">
        <v>0</v>
      </c>
      <c r="G497" s="70" t="s">
        <v>16</v>
      </c>
      <c r="H497" s="71">
        <v>0</v>
      </c>
      <c r="I497" s="57">
        <v>60</v>
      </c>
      <c r="J497" s="58">
        <v>11095</v>
      </c>
    </row>
    <row r="498" spans="1:10" ht="39.6" x14ac:dyDescent="0.3">
      <c r="A498" s="106"/>
      <c r="B498" s="106"/>
      <c r="C498" s="107" t="s">
        <v>16</v>
      </c>
      <c r="D498" s="108" t="s">
        <v>614</v>
      </c>
      <c r="E498" s="109" t="s">
        <v>615</v>
      </c>
      <c r="F498" s="69">
        <v>0</v>
      </c>
      <c r="G498" s="70" t="s">
        <v>16</v>
      </c>
      <c r="H498" s="71">
        <v>0</v>
      </c>
      <c r="I498" s="57">
        <v>60</v>
      </c>
      <c r="J498" s="58">
        <v>11095</v>
      </c>
    </row>
    <row r="499" spans="1:10" x14ac:dyDescent="0.3">
      <c r="A499" s="106"/>
      <c r="B499" s="106"/>
      <c r="C499" s="107" t="s">
        <v>16</v>
      </c>
      <c r="D499" s="108" t="s">
        <v>616</v>
      </c>
      <c r="E499" s="109">
        <v>148</v>
      </c>
      <c r="F499" s="69">
        <v>0</v>
      </c>
      <c r="G499" s="70" t="s">
        <v>16</v>
      </c>
      <c r="H499" s="71">
        <v>0</v>
      </c>
      <c r="I499" s="57">
        <v>60</v>
      </c>
      <c r="J499" s="58">
        <v>11095</v>
      </c>
    </row>
    <row r="500" spans="1:10" x14ac:dyDescent="0.3">
      <c r="A500" s="106"/>
      <c r="B500" s="106"/>
      <c r="C500" s="107" t="s">
        <v>16</v>
      </c>
      <c r="D500" s="108" t="s">
        <v>617</v>
      </c>
      <c r="E500" s="109">
        <v>149</v>
      </c>
      <c r="F500" s="69">
        <v>0</v>
      </c>
      <c r="G500" s="70" t="s">
        <v>16</v>
      </c>
      <c r="H500" s="71">
        <v>0</v>
      </c>
      <c r="I500" s="57">
        <v>60</v>
      </c>
      <c r="J500" s="58">
        <v>11095</v>
      </c>
    </row>
    <row r="501" spans="1:10" ht="52.8" x14ac:dyDescent="0.3">
      <c r="A501" s="106"/>
      <c r="B501" s="106"/>
      <c r="C501" s="107" t="s">
        <v>16</v>
      </c>
      <c r="D501" s="108" t="s">
        <v>618</v>
      </c>
      <c r="E501" s="109" t="s">
        <v>619</v>
      </c>
      <c r="F501" s="69">
        <v>0</v>
      </c>
      <c r="G501" s="70" t="s">
        <v>16</v>
      </c>
      <c r="H501" s="71">
        <v>0</v>
      </c>
      <c r="I501" s="57">
        <v>600</v>
      </c>
      <c r="J501" s="58">
        <v>110952</v>
      </c>
    </row>
    <row r="502" spans="1:10" ht="52.8" x14ac:dyDescent="0.3">
      <c r="A502" s="106"/>
      <c r="B502" s="106"/>
      <c r="C502" s="107" t="s">
        <v>16</v>
      </c>
      <c r="D502" s="108" t="s">
        <v>620</v>
      </c>
      <c r="E502" s="109" t="s">
        <v>619</v>
      </c>
      <c r="F502" s="69">
        <v>0</v>
      </c>
      <c r="G502" s="70" t="s">
        <v>16</v>
      </c>
      <c r="H502" s="71">
        <v>0</v>
      </c>
      <c r="I502" s="57">
        <v>120</v>
      </c>
      <c r="J502" s="58">
        <v>22190</v>
      </c>
    </row>
    <row r="503" spans="1:10" ht="66" x14ac:dyDescent="0.3">
      <c r="A503" s="106"/>
      <c r="B503" s="106"/>
      <c r="C503" s="107" t="s">
        <v>16</v>
      </c>
      <c r="D503" s="108" t="s">
        <v>621</v>
      </c>
      <c r="E503" s="109" t="s">
        <v>622</v>
      </c>
      <c r="F503" s="69">
        <v>0</v>
      </c>
      <c r="G503" s="70" t="s">
        <v>16</v>
      </c>
      <c r="H503" s="71">
        <v>0</v>
      </c>
      <c r="I503" s="57">
        <v>250</v>
      </c>
      <c r="J503" s="58">
        <v>46230</v>
      </c>
    </row>
    <row r="504" spans="1:10" ht="66" x14ac:dyDescent="0.3">
      <c r="A504" s="106"/>
      <c r="B504" s="106"/>
      <c r="C504" s="107" t="s">
        <v>16</v>
      </c>
      <c r="D504" s="108" t="s">
        <v>623</v>
      </c>
      <c r="E504" s="109" t="s">
        <v>622</v>
      </c>
      <c r="F504" s="69">
        <v>0</v>
      </c>
      <c r="G504" s="70" t="s">
        <v>16</v>
      </c>
      <c r="H504" s="71">
        <v>0</v>
      </c>
      <c r="I504" s="57">
        <v>50</v>
      </c>
      <c r="J504" s="58">
        <v>9246</v>
      </c>
    </row>
    <row r="505" spans="1:10" ht="79.2" x14ac:dyDescent="0.3">
      <c r="A505" s="106"/>
      <c r="B505" s="106"/>
      <c r="C505" s="107" t="s">
        <v>16</v>
      </c>
      <c r="D505" s="108" t="s">
        <v>624</v>
      </c>
      <c r="E505" s="109" t="s">
        <v>625</v>
      </c>
      <c r="F505" s="69">
        <v>0</v>
      </c>
      <c r="G505" s="70" t="s">
        <v>16</v>
      </c>
      <c r="H505" s="71">
        <v>0</v>
      </c>
      <c r="I505" s="57">
        <v>100</v>
      </c>
      <c r="J505" s="58">
        <v>18492</v>
      </c>
    </row>
    <row r="506" spans="1:10" ht="79.2" x14ac:dyDescent="0.3">
      <c r="A506" s="106"/>
      <c r="B506" s="106"/>
      <c r="C506" s="107" t="s">
        <v>16</v>
      </c>
      <c r="D506" s="108" t="s">
        <v>626</v>
      </c>
      <c r="E506" s="109" t="s">
        <v>625</v>
      </c>
      <c r="F506" s="69">
        <v>0</v>
      </c>
      <c r="G506" s="70" t="s">
        <v>16</v>
      </c>
      <c r="H506" s="71">
        <v>0</v>
      </c>
      <c r="I506" s="57">
        <v>20</v>
      </c>
      <c r="J506" s="58">
        <v>3698</v>
      </c>
    </row>
    <row r="507" spans="1:10" ht="66" x14ac:dyDescent="0.3">
      <c r="A507" s="106"/>
      <c r="B507" s="106"/>
      <c r="C507" s="107" t="s">
        <v>16</v>
      </c>
      <c r="D507" s="108" t="s">
        <v>627</v>
      </c>
      <c r="E507" s="109" t="s">
        <v>628</v>
      </c>
      <c r="F507" s="69">
        <v>0</v>
      </c>
      <c r="G507" s="70" t="s">
        <v>16</v>
      </c>
      <c r="H507" s="71">
        <v>0</v>
      </c>
      <c r="I507" s="57">
        <v>600</v>
      </c>
      <c r="J507" s="58">
        <v>110952</v>
      </c>
    </row>
    <row r="508" spans="1:10" ht="66" x14ac:dyDescent="0.3">
      <c r="A508" s="106"/>
      <c r="B508" s="106"/>
      <c r="C508" s="107" t="s">
        <v>16</v>
      </c>
      <c r="D508" s="108" t="s">
        <v>629</v>
      </c>
      <c r="E508" s="109" t="s">
        <v>628</v>
      </c>
      <c r="F508" s="69">
        <v>0</v>
      </c>
      <c r="G508" s="70" t="s">
        <v>16</v>
      </c>
      <c r="H508" s="71">
        <v>0</v>
      </c>
      <c r="I508" s="57">
        <v>120</v>
      </c>
      <c r="J508" s="58">
        <v>22190</v>
      </c>
    </row>
    <row r="509" spans="1:10" x14ac:dyDescent="0.3">
      <c r="A509" s="96" t="s">
        <v>630</v>
      </c>
      <c r="B509" s="96"/>
      <c r="C509" s="97"/>
      <c r="D509" s="98"/>
      <c r="E509" s="99"/>
      <c r="F509" s="100"/>
      <c r="G509" s="101"/>
      <c r="H509" s="102"/>
      <c r="I509" s="103"/>
      <c r="J509" s="102"/>
    </row>
    <row r="510" spans="1:10" ht="26.4" x14ac:dyDescent="0.3">
      <c r="A510" s="106"/>
      <c r="B510" s="106"/>
      <c r="C510" s="107" t="s">
        <v>16</v>
      </c>
      <c r="D510" s="108" t="s">
        <v>631</v>
      </c>
      <c r="E510" s="109" t="s">
        <v>632</v>
      </c>
      <c r="F510" s="69">
        <v>0</v>
      </c>
      <c r="G510" s="70" t="s">
        <v>16</v>
      </c>
      <c r="H510" s="71">
        <v>0</v>
      </c>
      <c r="I510" s="57">
        <v>5</v>
      </c>
      <c r="J510" s="58">
        <v>925</v>
      </c>
    </row>
    <row r="511" spans="1:10" ht="26.4" x14ac:dyDescent="0.3">
      <c r="A511" s="106"/>
      <c r="B511" s="106"/>
      <c r="C511" s="107" t="s">
        <v>16</v>
      </c>
      <c r="D511" s="108" t="s">
        <v>633</v>
      </c>
      <c r="E511" s="109" t="s">
        <v>634</v>
      </c>
      <c r="F511" s="69">
        <v>0</v>
      </c>
      <c r="G511" s="70" t="s">
        <v>16</v>
      </c>
      <c r="H511" s="71">
        <v>0</v>
      </c>
      <c r="I511" s="57">
        <v>60</v>
      </c>
      <c r="J511" s="58">
        <v>11095</v>
      </c>
    </row>
    <row r="512" spans="1:10" ht="26.4" x14ac:dyDescent="0.3">
      <c r="A512" s="106"/>
      <c r="B512" s="106"/>
      <c r="C512" s="107" t="s">
        <v>16</v>
      </c>
      <c r="D512" s="108" t="s">
        <v>635</v>
      </c>
      <c r="E512" s="109" t="s">
        <v>636</v>
      </c>
      <c r="F512" s="69">
        <v>0</v>
      </c>
      <c r="G512" s="70" t="s">
        <v>16</v>
      </c>
      <c r="H512" s="71">
        <v>0</v>
      </c>
      <c r="I512" s="57">
        <v>60</v>
      </c>
      <c r="J512" s="58">
        <v>11095</v>
      </c>
    </row>
    <row r="513" spans="1:10" ht="26.4" x14ac:dyDescent="0.3">
      <c r="A513" s="106"/>
      <c r="B513" s="106"/>
      <c r="C513" s="107" t="s">
        <v>16</v>
      </c>
      <c r="D513" s="108" t="s">
        <v>637</v>
      </c>
      <c r="E513" s="109" t="s">
        <v>638</v>
      </c>
      <c r="F513" s="69">
        <v>0</v>
      </c>
      <c r="G513" s="70" t="s">
        <v>16</v>
      </c>
      <c r="H513" s="71">
        <v>0</v>
      </c>
      <c r="I513" s="57">
        <v>60</v>
      </c>
      <c r="J513" s="58">
        <v>11095</v>
      </c>
    </row>
    <row r="514" spans="1:10" ht="39.6" x14ac:dyDescent="0.3">
      <c r="A514" s="106"/>
      <c r="B514" s="106"/>
      <c r="C514" s="107" t="s">
        <v>16</v>
      </c>
      <c r="D514" s="108" t="s">
        <v>639</v>
      </c>
      <c r="E514" s="109" t="s">
        <v>640</v>
      </c>
      <c r="F514" s="69">
        <v>0</v>
      </c>
      <c r="G514" s="70" t="s">
        <v>16</v>
      </c>
      <c r="H514" s="71">
        <v>0</v>
      </c>
      <c r="I514" s="57">
        <v>60</v>
      </c>
      <c r="J514" s="58">
        <v>11095</v>
      </c>
    </row>
    <row r="515" spans="1:10" ht="26.4" x14ac:dyDescent="0.3">
      <c r="A515" s="106"/>
      <c r="B515" s="106"/>
      <c r="C515" s="107" t="s">
        <v>16</v>
      </c>
      <c r="D515" s="108" t="s">
        <v>641</v>
      </c>
      <c r="E515" s="109" t="s">
        <v>642</v>
      </c>
      <c r="F515" s="69">
        <v>0</v>
      </c>
      <c r="G515" s="70" t="s">
        <v>16</v>
      </c>
      <c r="H515" s="71">
        <v>0</v>
      </c>
      <c r="I515" s="57">
        <v>60</v>
      </c>
      <c r="J515" s="58">
        <v>11095</v>
      </c>
    </row>
    <row r="516" spans="1:10" ht="39.6" x14ac:dyDescent="0.3">
      <c r="A516" s="106"/>
      <c r="B516" s="106"/>
      <c r="C516" s="107" t="s">
        <v>16</v>
      </c>
      <c r="D516" s="108" t="s">
        <v>643</v>
      </c>
      <c r="E516" s="109" t="s">
        <v>644</v>
      </c>
      <c r="F516" s="69">
        <v>0</v>
      </c>
      <c r="G516" s="70" t="s">
        <v>16</v>
      </c>
      <c r="H516" s="71">
        <v>0</v>
      </c>
      <c r="I516" s="57">
        <v>60</v>
      </c>
      <c r="J516" s="58">
        <v>11095</v>
      </c>
    </row>
    <row r="517" spans="1:10" ht="26.4" x14ac:dyDescent="0.3">
      <c r="A517" s="106"/>
      <c r="B517" s="106"/>
      <c r="C517" s="107" t="s">
        <v>16</v>
      </c>
      <c r="D517" s="108" t="s">
        <v>645</v>
      </c>
      <c r="E517" s="109" t="s">
        <v>646</v>
      </c>
      <c r="F517" s="69">
        <v>0</v>
      </c>
      <c r="G517" s="70" t="s">
        <v>16</v>
      </c>
      <c r="H517" s="71">
        <v>0</v>
      </c>
      <c r="I517" s="57">
        <v>60</v>
      </c>
      <c r="J517" s="58">
        <v>11095</v>
      </c>
    </row>
    <row r="518" spans="1:10" ht="26.4" x14ac:dyDescent="0.3">
      <c r="A518" s="106"/>
      <c r="B518" s="106"/>
      <c r="C518" s="107" t="s">
        <v>16</v>
      </c>
      <c r="D518" s="108" t="s">
        <v>647</v>
      </c>
      <c r="E518" s="109" t="s">
        <v>648</v>
      </c>
      <c r="F518" s="69">
        <v>0</v>
      </c>
      <c r="G518" s="70" t="s">
        <v>16</v>
      </c>
      <c r="H518" s="71">
        <v>0</v>
      </c>
      <c r="I518" s="57">
        <v>60</v>
      </c>
      <c r="J518" s="58">
        <v>11095</v>
      </c>
    </row>
    <row r="519" spans="1:10" ht="39.6" x14ac:dyDescent="0.3">
      <c r="A519" s="106"/>
      <c r="B519" s="106"/>
      <c r="C519" s="107" t="s">
        <v>16</v>
      </c>
      <c r="D519" s="108" t="s">
        <v>649</v>
      </c>
      <c r="E519" s="109" t="s">
        <v>650</v>
      </c>
      <c r="F519" s="69">
        <v>0</v>
      </c>
      <c r="G519" s="70" t="s">
        <v>16</v>
      </c>
      <c r="H519" s="71">
        <v>0</v>
      </c>
      <c r="I519" s="57">
        <v>60</v>
      </c>
      <c r="J519" s="58">
        <v>11095</v>
      </c>
    </row>
    <row r="520" spans="1:10" ht="39.6" x14ac:dyDescent="0.3">
      <c r="A520" s="106"/>
      <c r="B520" s="106"/>
      <c r="C520" s="107" t="s">
        <v>16</v>
      </c>
      <c r="D520" s="108" t="s">
        <v>651</v>
      </c>
      <c r="E520" s="109" t="s">
        <v>652</v>
      </c>
      <c r="F520" s="69">
        <v>0</v>
      </c>
      <c r="G520" s="70" t="s">
        <v>16</v>
      </c>
      <c r="H520" s="71">
        <v>0</v>
      </c>
      <c r="I520" s="57">
        <v>60</v>
      </c>
      <c r="J520" s="58">
        <v>11095</v>
      </c>
    </row>
    <row r="521" spans="1:10" ht="52.8" x14ac:dyDescent="0.3">
      <c r="A521" s="106"/>
      <c r="B521" s="106"/>
      <c r="C521" s="107" t="s">
        <v>16</v>
      </c>
      <c r="D521" s="108" t="s">
        <v>653</v>
      </c>
      <c r="E521" s="109" t="s">
        <v>654</v>
      </c>
      <c r="F521" s="69">
        <v>0</v>
      </c>
      <c r="G521" s="70" t="s">
        <v>16</v>
      </c>
      <c r="H521" s="71">
        <v>0</v>
      </c>
      <c r="I521" s="57">
        <v>60</v>
      </c>
      <c r="J521" s="58">
        <v>11095</v>
      </c>
    </row>
    <row r="522" spans="1:10" ht="26.4" x14ac:dyDescent="0.3">
      <c r="A522" s="106"/>
      <c r="B522" s="106"/>
      <c r="C522" s="107" t="s">
        <v>16</v>
      </c>
      <c r="D522" s="108" t="s">
        <v>655</v>
      </c>
      <c r="E522" s="109" t="s">
        <v>656</v>
      </c>
      <c r="F522" s="69">
        <v>0</v>
      </c>
      <c r="G522" s="70" t="s">
        <v>16</v>
      </c>
      <c r="H522" s="71">
        <v>0</v>
      </c>
      <c r="I522" s="57">
        <v>60</v>
      </c>
      <c r="J522" s="58">
        <v>11095</v>
      </c>
    </row>
    <row r="523" spans="1:10" x14ac:dyDescent="0.3">
      <c r="B523" s="37" t="s">
        <v>657</v>
      </c>
      <c r="C523" s="38"/>
      <c r="D523" s="39"/>
      <c r="E523" s="40"/>
      <c r="F523" s="41"/>
      <c r="G523" s="42"/>
      <c r="H523" s="43"/>
      <c r="I523" s="44"/>
      <c r="J523" s="43"/>
    </row>
    <row r="524" spans="1:10" ht="39.6" x14ac:dyDescent="0.3">
      <c r="A524" s="45"/>
      <c r="B524" s="45"/>
      <c r="C524" s="107" t="s">
        <v>16</v>
      </c>
      <c r="D524" s="47" t="s">
        <v>658</v>
      </c>
      <c r="E524" s="48" t="s">
        <v>659</v>
      </c>
      <c r="F524" s="49">
        <v>0</v>
      </c>
      <c r="G524" s="70" t="s">
        <v>16</v>
      </c>
      <c r="H524" s="71">
        <v>0</v>
      </c>
      <c r="I524" s="28">
        <v>5</v>
      </c>
      <c r="J524" s="29">
        <v>925</v>
      </c>
    </row>
    <row r="525" spans="1:10" ht="26.4" x14ac:dyDescent="0.3">
      <c r="A525" s="45"/>
      <c r="B525" s="45"/>
      <c r="C525" s="107" t="s">
        <v>16</v>
      </c>
      <c r="D525" s="47" t="s">
        <v>660</v>
      </c>
      <c r="E525" s="48" t="s">
        <v>661</v>
      </c>
      <c r="F525" s="49">
        <v>0</v>
      </c>
      <c r="G525" s="70" t="s">
        <v>16</v>
      </c>
      <c r="H525" s="71">
        <v>0</v>
      </c>
      <c r="I525" s="28">
        <v>100</v>
      </c>
      <c r="J525" s="29">
        <v>18492</v>
      </c>
    </row>
    <row r="526" spans="1:10" ht="26.4" x14ac:dyDescent="0.3">
      <c r="A526" s="45"/>
      <c r="B526" s="45"/>
      <c r="C526" s="107" t="s">
        <v>16</v>
      </c>
      <c r="D526" s="47" t="s">
        <v>662</v>
      </c>
      <c r="E526" s="48" t="s">
        <v>663</v>
      </c>
      <c r="F526" s="49"/>
      <c r="G526" s="67"/>
      <c r="H526" s="67"/>
      <c r="J526" s="29" t="s">
        <v>1385</v>
      </c>
    </row>
    <row r="527" spans="1:10" x14ac:dyDescent="0.3">
      <c r="A527" s="45"/>
      <c r="B527" s="45"/>
      <c r="C527" s="107" t="s">
        <v>16</v>
      </c>
      <c r="D527" s="52" t="s">
        <v>664</v>
      </c>
      <c r="E527" s="48" t="s">
        <v>665</v>
      </c>
      <c r="F527" s="49">
        <v>0</v>
      </c>
      <c r="G527" s="70" t="s">
        <v>16</v>
      </c>
      <c r="H527" s="71">
        <v>0</v>
      </c>
      <c r="I527" s="28">
        <v>500</v>
      </c>
      <c r="J527" s="29">
        <v>92460</v>
      </c>
    </row>
    <row r="528" spans="1:10" x14ac:dyDescent="0.3">
      <c r="A528" s="45"/>
      <c r="B528" s="45"/>
      <c r="C528" s="107" t="s">
        <v>16</v>
      </c>
      <c r="D528" s="52" t="s">
        <v>666</v>
      </c>
      <c r="E528" s="48" t="s">
        <v>667</v>
      </c>
      <c r="F528" s="49">
        <v>0</v>
      </c>
      <c r="G528" s="70" t="s">
        <v>16</v>
      </c>
      <c r="H528" s="71">
        <v>0</v>
      </c>
      <c r="I528" s="28">
        <v>100</v>
      </c>
      <c r="J528" s="29">
        <v>18492</v>
      </c>
    </row>
    <row r="529" spans="1:10" x14ac:dyDescent="0.3">
      <c r="A529" s="45"/>
      <c r="B529" s="45"/>
      <c r="C529" s="107" t="s">
        <v>16</v>
      </c>
      <c r="D529" s="47" t="s">
        <v>668</v>
      </c>
      <c r="E529" s="48" t="s">
        <v>669</v>
      </c>
      <c r="F529" s="49"/>
      <c r="G529" s="50"/>
      <c r="H529" s="51" t="s">
        <v>1385</v>
      </c>
      <c r="J529" s="29" t="s">
        <v>1385</v>
      </c>
    </row>
    <row r="530" spans="1:10" x14ac:dyDescent="0.3">
      <c r="A530" s="45"/>
      <c r="B530" s="45"/>
      <c r="C530" s="107" t="s">
        <v>16</v>
      </c>
      <c r="D530" s="52" t="s">
        <v>664</v>
      </c>
      <c r="E530" s="48" t="s">
        <v>670</v>
      </c>
      <c r="F530" s="49">
        <v>0</v>
      </c>
      <c r="G530" s="70" t="s">
        <v>16</v>
      </c>
      <c r="H530" s="71">
        <v>0</v>
      </c>
      <c r="I530" s="28">
        <v>500</v>
      </c>
      <c r="J530" s="29">
        <v>92460</v>
      </c>
    </row>
    <row r="531" spans="1:10" x14ac:dyDescent="0.3">
      <c r="A531" s="45"/>
      <c r="B531" s="45"/>
      <c r="C531" s="107" t="s">
        <v>16</v>
      </c>
      <c r="D531" s="52" t="s">
        <v>666</v>
      </c>
      <c r="E531" s="48" t="s">
        <v>671</v>
      </c>
      <c r="F531" s="49">
        <v>0</v>
      </c>
      <c r="G531" s="70" t="s">
        <v>16</v>
      </c>
      <c r="H531" s="71">
        <v>0</v>
      </c>
      <c r="I531" s="28">
        <v>100</v>
      </c>
      <c r="J531" s="29">
        <v>18492</v>
      </c>
    </row>
    <row r="532" spans="1:10" x14ac:dyDescent="0.3">
      <c r="A532" s="257" t="s">
        <v>1390</v>
      </c>
      <c r="B532" s="111"/>
      <c r="C532" s="112"/>
      <c r="D532" s="111"/>
      <c r="E532" s="113"/>
      <c r="F532" s="114"/>
      <c r="G532" s="115"/>
      <c r="H532" s="116" t="s">
        <v>1385</v>
      </c>
      <c r="I532" s="115"/>
      <c r="J532" s="116" t="s">
        <v>1385</v>
      </c>
    </row>
    <row r="533" spans="1:10" x14ac:dyDescent="0.3">
      <c r="B533" s="37" t="s">
        <v>672</v>
      </c>
      <c r="C533" s="38"/>
      <c r="D533" s="39"/>
      <c r="E533" s="40"/>
      <c r="F533" s="41"/>
      <c r="G533" s="42"/>
      <c r="H533" s="43" t="s">
        <v>1385</v>
      </c>
      <c r="I533" s="44"/>
      <c r="J533" s="43" t="s">
        <v>1385</v>
      </c>
    </row>
    <row r="534" spans="1:10" x14ac:dyDescent="0.3">
      <c r="A534" s="45"/>
      <c r="B534" s="45"/>
      <c r="C534" s="46">
        <v>2011</v>
      </c>
      <c r="D534" s="47" t="s">
        <v>673</v>
      </c>
      <c r="E534" s="48">
        <v>38</v>
      </c>
      <c r="F534" s="49">
        <v>3</v>
      </c>
      <c r="G534" s="50">
        <v>1.75</v>
      </c>
      <c r="H534" s="51">
        <v>324</v>
      </c>
      <c r="I534" s="28">
        <v>5</v>
      </c>
      <c r="J534" s="29">
        <v>925</v>
      </c>
    </row>
    <row r="535" spans="1:10" x14ac:dyDescent="0.3">
      <c r="A535" s="45"/>
      <c r="B535" s="45"/>
      <c r="C535" s="46"/>
      <c r="D535" s="47"/>
      <c r="E535" s="48">
        <v>83</v>
      </c>
      <c r="F535" s="49">
        <v>3</v>
      </c>
      <c r="G535" s="50">
        <v>1.75</v>
      </c>
      <c r="H535" s="51">
        <v>324</v>
      </c>
      <c r="I535" s="28">
        <v>5</v>
      </c>
      <c r="J535" s="29">
        <v>925</v>
      </c>
    </row>
    <row r="536" spans="1:10" x14ac:dyDescent="0.3">
      <c r="A536" s="45"/>
      <c r="B536" s="45"/>
      <c r="C536" s="46"/>
      <c r="D536" s="47"/>
      <c r="E536" s="48" t="s">
        <v>574</v>
      </c>
      <c r="F536" s="49">
        <v>3</v>
      </c>
      <c r="G536" s="50">
        <v>1.75</v>
      </c>
      <c r="H536" s="51">
        <v>324</v>
      </c>
      <c r="I536" s="28">
        <v>5</v>
      </c>
      <c r="J536" s="29">
        <v>925</v>
      </c>
    </row>
    <row r="537" spans="1:10" x14ac:dyDescent="0.3">
      <c r="A537" s="45"/>
      <c r="B537" s="45"/>
      <c r="C537" s="46"/>
      <c r="D537" s="47"/>
      <c r="E537" s="48" t="s">
        <v>674</v>
      </c>
      <c r="F537" s="49">
        <v>3</v>
      </c>
      <c r="G537" s="50">
        <v>1.75</v>
      </c>
      <c r="H537" s="51">
        <v>324</v>
      </c>
      <c r="I537" s="28">
        <v>5</v>
      </c>
      <c r="J537" s="29">
        <v>925</v>
      </c>
    </row>
    <row r="538" spans="1:10" x14ac:dyDescent="0.3">
      <c r="A538" s="45"/>
      <c r="B538" s="45"/>
      <c r="C538" s="46"/>
      <c r="D538" s="47"/>
      <c r="E538" s="48" t="s">
        <v>675</v>
      </c>
      <c r="F538" s="49">
        <v>3</v>
      </c>
      <c r="G538" s="50">
        <v>1.75</v>
      </c>
      <c r="H538" s="51">
        <v>324</v>
      </c>
      <c r="I538" s="28">
        <v>5</v>
      </c>
      <c r="J538" s="29">
        <v>925</v>
      </c>
    </row>
    <row r="539" spans="1:10" x14ac:dyDescent="0.3">
      <c r="A539" s="45"/>
      <c r="B539" s="45"/>
      <c r="C539" s="46"/>
      <c r="D539" s="47"/>
      <c r="E539" s="48" t="s">
        <v>676</v>
      </c>
      <c r="F539" s="49">
        <v>3</v>
      </c>
      <c r="G539" s="50">
        <v>1.75</v>
      </c>
      <c r="H539" s="51">
        <v>324</v>
      </c>
      <c r="I539" s="28">
        <v>5</v>
      </c>
      <c r="J539" s="29">
        <v>925</v>
      </c>
    </row>
    <row r="540" spans="1:10" x14ac:dyDescent="0.3">
      <c r="A540" s="45"/>
      <c r="B540" s="45"/>
      <c r="C540" s="46"/>
      <c r="D540" s="47"/>
      <c r="E540" s="48" t="s">
        <v>677</v>
      </c>
      <c r="F540" s="49">
        <v>3</v>
      </c>
      <c r="G540" s="50">
        <v>1.75</v>
      </c>
      <c r="H540" s="51">
        <v>324</v>
      </c>
      <c r="I540" s="28">
        <v>5</v>
      </c>
      <c r="J540" s="29">
        <v>925</v>
      </c>
    </row>
    <row r="541" spans="1:10" x14ac:dyDescent="0.3">
      <c r="A541" s="45"/>
      <c r="B541" s="45"/>
      <c r="C541" s="46"/>
      <c r="D541" s="47"/>
      <c r="E541" s="48" t="s">
        <v>678</v>
      </c>
      <c r="F541" s="49">
        <v>3</v>
      </c>
      <c r="G541" s="50">
        <v>1.75</v>
      </c>
      <c r="H541" s="51">
        <v>324</v>
      </c>
      <c r="I541" s="28">
        <v>5</v>
      </c>
      <c r="J541" s="29">
        <v>925</v>
      </c>
    </row>
    <row r="542" spans="1:10" x14ac:dyDescent="0.3">
      <c r="A542" s="45"/>
      <c r="B542" s="45"/>
      <c r="C542" s="46"/>
      <c r="D542" s="47"/>
      <c r="E542" s="48" t="s">
        <v>679</v>
      </c>
      <c r="F542" s="49">
        <v>3</v>
      </c>
      <c r="G542" s="50">
        <v>1.75</v>
      </c>
      <c r="H542" s="51">
        <v>324</v>
      </c>
      <c r="I542" s="28">
        <v>5</v>
      </c>
      <c r="J542" s="29">
        <v>925</v>
      </c>
    </row>
    <row r="543" spans="1:10" x14ac:dyDescent="0.3">
      <c r="A543" s="45"/>
      <c r="B543" s="45"/>
      <c r="C543" s="46"/>
      <c r="D543" s="47"/>
      <c r="E543" s="48" t="s">
        <v>680</v>
      </c>
      <c r="F543" s="49">
        <v>3</v>
      </c>
      <c r="G543" s="50">
        <v>1.75</v>
      </c>
      <c r="H543" s="51">
        <v>324</v>
      </c>
      <c r="I543" s="28">
        <v>5</v>
      </c>
      <c r="J543" s="29">
        <v>925</v>
      </c>
    </row>
    <row r="544" spans="1:10" x14ac:dyDescent="0.3">
      <c r="A544" s="45"/>
      <c r="B544" s="45"/>
      <c r="C544" s="46">
        <v>2012</v>
      </c>
      <c r="D544" s="47" t="s">
        <v>681</v>
      </c>
      <c r="E544" s="48">
        <v>38</v>
      </c>
      <c r="F544" s="49">
        <v>3</v>
      </c>
      <c r="G544" s="50">
        <v>1.75</v>
      </c>
      <c r="H544" s="51">
        <v>324</v>
      </c>
      <c r="I544" s="28">
        <v>5</v>
      </c>
      <c r="J544" s="29">
        <v>925</v>
      </c>
    </row>
    <row r="545" spans="1:10" x14ac:dyDescent="0.3">
      <c r="A545" s="45"/>
      <c r="B545" s="45"/>
      <c r="C545" s="46"/>
      <c r="D545" s="47"/>
      <c r="E545" s="48" t="s">
        <v>682</v>
      </c>
      <c r="F545" s="49">
        <v>3</v>
      </c>
      <c r="G545" s="50">
        <v>1.75</v>
      </c>
      <c r="H545" s="51">
        <v>324</v>
      </c>
      <c r="I545" s="28">
        <v>5</v>
      </c>
      <c r="J545" s="29">
        <v>925</v>
      </c>
    </row>
    <row r="546" spans="1:10" x14ac:dyDescent="0.3">
      <c r="A546" s="45"/>
      <c r="B546" s="45"/>
      <c r="C546" s="46"/>
      <c r="D546" s="47"/>
      <c r="E546" s="48" t="s">
        <v>683</v>
      </c>
      <c r="F546" s="49">
        <v>3</v>
      </c>
      <c r="G546" s="50">
        <v>1.75</v>
      </c>
      <c r="H546" s="51">
        <v>324</v>
      </c>
      <c r="I546" s="28">
        <v>5</v>
      </c>
      <c r="J546" s="29">
        <v>925</v>
      </c>
    </row>
    <row r="547" spans="1:10" x14ac:dyDescent="0.3">
      <c r="A547" s="45"/>
      <c r="B547" s="45"/>
      <c r="C547" s="46"/>
      <c r="D547" s="47"/>
      <c r="E547" s="48" t="s">
        <v>684</v>
      </c>
      <c r="F547" s="49">
        <v>3</v>
      </c>
      <c r="G547" s="50">
        <v>1.75</v>
      </c>
      <c r="H547" s="51">
        <v>324</v>
      </c>
      <c r="I547" s="28">
        <v>5</v>
      </c>
      <c r="J547" s="29">
        <v>925</v>
      </c>
    </row>
    <row r="548" spans="1:10" x14ac:dyDescent="0.3">
      <c r="A548" s="45"/>
      <c r="B548" s="45"/>
      <c r="C548" s="46"/>
      <c r="D548" s="47"/>
      <c r="E548" s="48" t="s">
        <v>574</v>
      </c>
      <c r="F548" s="49">
        <v>3</v>
      </c>
      <c r="G548" s="50">
        <v>1.75</v>
      </c>
      <c r="H548" s="51">
        <v>324</v>
      </c>
      <c r="I548" s="28">
        <v>5</v>
      </c>
      <c r="J548" s="29">
        <v>925</v>
      </c>
    </row>
    <row r="549" spans="1:10" x14ac:dyDescent="0.3">
      <c r="A549" s="45"/>
      <c r="B549" s="45"/>
      <c r="C549" s="46"/>
      <c r="D549" s="47"/>
      <c r="E549" s="48" t="s">
        <v>674</v>
      </c>
      <c r="F549" s="49">
        <v>3</v>
      </c>
      <c r="G549" s="50">
        <v>1.75</v>
      </c>
      <c r="H549" s="51">
        <v>324</v>
      </c>
      <c r="I549" s="28">
        <v>5</v>
      </c>
      <c r="J549" s="29">
        <v>925</v>
      </c>
    </row>
    <row r="550" spans="1:10" x14ac:dyDescent="0.3">
      <c r="A550" s="45"/>
      <c r="B550" s="45"/>
      <c r="C550" s="46">
        <v>2013</v>
      </c>
      <c r="D550" s="47" t="s">
        <v>685</v>
      </c>
      <c r="E550" s="48">
        <v>38</v>
      </c>
      <c r="F550" s="49">
        <v>3</v>
      </c>
      <c r="G550" s="50">
        <v>1.75</v>
      </c>
      <c r="H550" s="51">
        <v>324</v>
      </c>
      <c r="I550" s="28">
        <v>5</v>
      </c>
      <c r="J550" s="29">
        <v>925</v>
      </c>
    </row>
    <row r="551" spans="1:10" x14ac:dyDescent="0.3">
      <c r="A551" s="45"/>
      <c r="B551" s="45"/>
      <c r="C551" s="46"/>
      <c r="D551" s="47"/>
      <c r="E551" s="48" t="s">
        <v>686</v>
      </c>
      <c r="F551" s="49">
        <v>3</v>
      </c>
      <c r="G551" s="50">
        <v>1.75</v>
      </c>
      <c r="H551" s="51">
        <v>324</v>
      </c>
      <c r="I551" s="28">
        <v>5</v>
      </c>
      <c r="J551" s="29">
        <v>925</v>
      </c>
    </row>
    <row r="552" spans="1:10" x14ac:dyDescent="0.3">
      <c r="A552" s="45"/>
      <c r="B552" s="45"/>
      <c r="C552" s="46"/>
      <c r="D552" s="47"/>
      <c r="E552" s="48" t="s">
        <v>676</v>
      </c>
      <c r="F552" s="49">
        <v>3</v>
      </c>
      <c r="G552" s="50">
        <v>1.75</v>
      </c>
      <c r="H552" s="51">
        <v>324</v>
      </c>
      <c r="I552" s="28">
        <v>5</v>
      </c>
      <c r="J552" s="29">
        <v>925</v>
      </c>
    </row>
    <row r="553" spans="1:10" x14ac:dyDescent="0.3">
      <c r="A553" s="45"/>
      <c r="B553" s="45"/>
      <c r="C553" s="46"/>
      <c r="D553" s="47"/>
      <c r="E553" s="48" t="s">
        <v>679</v>
      </c>
      <c r="F553" s="49">
        <v>3</v>
      </c>
      <c r="G553" s="50">
        <v>1.75</v>
      </c>
      <c r="H553" s="51">
        <v>324</v>
      </c>
      <c r="I553" s="28">
        <v>5</v>
      </c>
      <c r="J553" s="29">
        <v>925</v>
      </c>
    </row>
    <row r="554" spans="1:10" x14ac:dyDescent="0.3">
      <c r="A554" s="45"/>
      <c r="B554" s="45"/>
      <c r="C554" s="46"/>
      <c r="D554" s="47"/>
      <c r="E554" s="48" t="s">
        <v>687</v>
      </c>
      <c r="F554" s="49">
        <v>3</v>
      </c>
      <c r="G554" s="50">
        <v>1.75</v>
      </c>
      <c r="H554" s="51">
        <v>324</v>
      </c>
      <c r="I554" s="28">
        <v>5</v>
      </c>
      <c r="J554" s="29">
        <v>925</v>
      </c>
    </row>
    <row r="555" spans="1:10" x14ac:dyDescent="0.3">
      <c r="A555" s="45"/>
      <c r="B555" s="45"/>
      <c r="C555" s="46"/>
      <c r="D555" s="47"/>
      <c r="E555" s="48" t="s">
        <v>688</v>
      </c>
      <c r="F555" s="49">
        <v>3</v>
      </c>
      <c r="G555" s="50">
        <v>1.75</v>
      </c>
      <c r="H555" s="51">
        <v>324</v>
      </c>
      <c r="I555" s="28">
        <v>5</v>
      </c>
      <c r="J555" s="29">
        <v>925</v>
      </c>
    </row>
    <row r="556" spans="1:10" x14ac:dyDescent="0.3">
      <c r="A556" s="45"/>
      <c r="B556" s="45"/>
      <c r="C556" s="46"/>
      <c r="D556" s="47"/>
      <c r="E556" s="48" t="s">
        <v>689</v>
      </c>
      <c r="F556" s="49">
        <v>3</v>
      </c>
      <c r="G556" s="50">
        <v>1.75</v>
      </c>
      <c r="H556" s="51">
        <v>324</v>
      </c>
      <c r="I556" s="28">
        <v>5</v>
      </c>
      <c r="J556" s="29">
        <v>925</v>
      </c>
    </row>
    <row r="557" spans="1:10" x14ac:dyDescent="0.3">
      <c r="A557" s="45"/>
      <c r="B557" s="45"/>
      <c r="C557" s="46"/>
      <c r="D557" s="47"/>
      <c r="E557" s="48" t="s">
        <v>690</v>
      </c>
      <c r="F557" s="49">
        <v>3</v>
      </c>
      <c r="G557" s="50">
        <v>1.75</v>
      </c>
      <c r="H557" s="51">
        <v>324</v>
      </c>
      <c r="I557" s="28">
        <v>3</v>
      </c>
      <c r="J557" s="29">
        <v>555</v>
      </c>
    </row>
    <row r="558" spans="1:10" x14ac:dyDescent="0.3">
      <c r="A558" s="45"/>
      <c r="B558" s="45"/>
      <c r="C558" s="46"/>
      <c r="D558" s="47"/>
      <c r="E558" s="48" t="s">
        <v>691</v>
      </c>
      <c r="F558" s="49">
        <v>3</v>
      </c>
      <c r="G558" s="50">
        <v>1.75</v>
      </c>
      <c r="H558" s="51">
        <v>324</v>
      </c>
      <c r="I558" s="28">
        <v>5</v>
      </c>
      <c r="J558" s="29">
        <v>925</v>
      </c>
    </row>
    <row r="559" spans="1:10" x14ac:dyDescent="0.3">
      <c r="A559" s="45"/>
      <c r="B559" s="45"/>
      <c r="C559" s="46">
        <v>2014</v>
      </c>
      <c r="D559" s="47" t="s">
        <v>692</v>
      </c>
      <c r="E559" s="48" t="s">
        <v>693</v>
      </c>
      <c r="F559" s="49">
        <v>3</v>
      </c>
      <c r="G559" s="50">
        <v>1.75</v>
      </c>
      <c r="H559" s="51">
        <v>324</v>
      </c>
      <c r="I559" s="28">
        <v>5</v>
      </c>
      <c r="J559" s="29">
        <v>925</v>
      </c>
    </row>
    <row r="560" spans="1:10" x14ac:dyDescent="0.3">
      <c r="A560" s="45"/>
      <c r="B560" s="45"/>
      <c r="C560" s="46"/>
      <c r="D560" s="47"/>
      <c r="E560" s="48" t="s">
        <v>694</v>
      </c>
      <c r="F560" s="49">
        <v>3</v>
      </c>
      <c r="G560" s="50">
        <v>1.75</v>
      </c>
      <c r="H560" s="51">
        <v>324</v>
      </c>
      <c r="I560" s="28">
        <v>5</v>
      </c>
      <c r="J560" s="29">
        <v>925</v>
      </c>
    </row>
    <row r="561" spans="1:10" x14ac:dyDescent="0.3">
      <c r="A561" s="45"/>
      <c r="B561" s="45"/>
      <c r="C561" s="46"/>
      <c r="D561" s="47"/>
      <c r="E561" s="48" t="s">
        <v>695</v>
      </c>
      <c r="F561" s="49">
        <v>3</v>
      </c>
      <c r="G561" s="50">
        <v>1.75</v>
      </c>
      <c r="H561" s="51">
        <v>324</v>
      </c>
      <c r="I561" s="28">
        <v>5</v>
      </c>
      <c r="J561" s="29">
        <v>925</v>
      </c>
    </row>
    <row r="562" spans="1:10" x14ac:dyDescent="0.3">
      <c r="A562" s="45"/>
      <c r="B562" s="45"/>
      <c r="C562" s="46">
        <v>2015</v>
      </c>
      <c r="D562" s="47" t="s">
        <v>696</v>
      </c>
      <c r="E562" s="48" t="s">
        <v>697</v>
      </c>
      <c r="F562" s="49">
        <v>3</v>
      </c>
      <c r="G562" s="50">
        <v>1.75</v>
      </c>
      <c r="H562" s="51">
        <v>324</v>
      </c>
      <c r="I562" s="28">
        <v>5</v>
      </c>
      <c r="J562" s="29">
        <v>925</v>
      </c>
    </row>
    <row r="563" spans="1:10" x14ac:dyDescent="0.3">
      <c r="A563" s="45"/>
      <c r="B563" s="45"/>
      <c r="C563" s="46"/>
      <c r="D563" s="47"/>
      <c r="E563" s="48" t="s">
        <v>698</v>
      </c>
      <c r="F563" s="49">
        <v>3</v>
      </c>
      <c r="G563" s="50">
        <v>1.75</v>
      </c>
      <c r="H563" s="51">
        <v>324</v>
      </c>
      <c r="I563" s="28">
        <v>5</v>
      </c>
      <c r="J563" s="29">
        <v>925</v>
      </c>
    </row>
    <row r="564" spans="1:10" x14ac:dyDescent="0.3">
      <c r="A564" s="45"/>
      <c r="B564" s="45"/>
      <c r="C564" s="46">
        <v>2021</v>
      </c>
      <c r="D564" s="47" t="s">
        <v>699</v>
      </c>
      <c r="E564" s="48" t="s">
        <v>700</v>
      </c>
      <c r="F564" s="49">
        <v>3</v>
      </c>
      <c r="G564" s="50">
        <v>2.5</v>
      </c>
      <c r="H564" s="51">
        <v>462</v>
      </c>
      <c r="I564" s="28">
        <v>10</v>
      </c>
      <c r="J564" s="29">
        <v>1849</v>
      </c>
    </row>
    <row r="565" spans="1:10" x14ac:dyDescent="0.3">
      <c r="A565" s="45"/>
      <c r="B565" s="45"/>
      <c r="C565" s="46"/>
      <c r="D565" s="47"/>
      <c r="E565" s="48" t="s">
        <v>701</v>
      </c>
      <c r="F565" s="49">
        <v>3</v>
      </c>
      <c r="G565" s="50">
        <v>2.5</v>
      </c>
      <c r="H565" s="51">
        <v>462</v>
      </c>
      <c r="I565" s="28">
        <v>10</v>
      </c>
      <c r="J565" s="29">
        <v>1849</v>
      </c>
    </row>
    <row r="566" spans="1:10" x14ac:dyDescent="0.3">
      <c r="A566" s="45"/>
      <c r="B566" s="45"/>
      <c r="C566" s="46"/>
      <c r="D566" s="47"/>
      <c r="E566" s="48" t="s">
        <v>702</v>
      </c>
      <c r="F566" s="49">
        <v>3</v>
      </c>
      <c r="G566" s="50">
        <v>2.5</v>
      </c>
      <c r="H566" s="51">
        <v>462</v>
      </c>
      <c r="I566" s="28">
        <v>10</v>
      </c>
      <c r="J566" s="29">
        <v>1849</v>
      </c>
    </row>
    <row r="567" spans="1:10" x14ac:dyDescent="0.3">
      <c r="A567" s="45"/>
      <c r="B567" s="45"/>
      <c r="C567" s="46">
        <v>2022</v>
      </c>
      <c r="D567" s="47" t="s">
        <v>703</v>
      </c>
      <c r="E567" s="48">
        <v>82</v>
      </c>
      <c r="F567" s="49">
        <v>3</v>
      </c>
      <c r="G567" s="50">
        <v>2.5</v>
      </c>
      <c r="H567" s="51">
        <v>462</v>
      </c>
      <c r="I567" s="28">
        <v>10</v>
      </c>
      <c r="J567" s="29">
        <v>1849</v>
      </c>
    </row>
    <row r="568" spans="1:10" x14ac:dyDescent="0.3">
      <c r="A568" s="45"/>
      <c r="B568" s="45"/>
      <c r="C568" s="46">
        <v>2023</v>
      </c>
      <c r="D568" s="47" t="s">
        <v>704</v>
      </c>
      <c r="E568" s="48" t="s">
        <v>705</v>
      </c>
      <c r="F568" s="49">
        <v>3</v>
      </c>
      <c r="G568" s="50">
        <v>2.5</v>
      </c>
      <c r="H568" s="51">
        <v>462</v>
      </c>
      <c r="I568" s="28">
        <v>10</v>
      </c>
      <c r="J568" s="29">
        <v>1849</v>
      </c>
    </row>
    <row r="569" spans="1:10" x14ac:dyDescent="0.3">
      <c r="A569" s="45"/>
      <c r="B569" s="45"/>
      <c r="C569" s="46"/>
      <c r="D569" s="47"/>
      <c r="E569" s="48" t="s">
        <v>706</v>
      </c>
      <c r="F569" s="49">
        <v>3</v>
      </c>
      <c r="G569" s="50">
        <v>2.5</v>
      </c>
      <c r="H569" s="51">
        <v>462</v>
      </c>
      <c r="I569" s="28">
        <v>10</v>
      </c>
      <c r="J569" s="29">
        <v>1849</v>
      </c>
    </row>
    <row r="570" spans="1:10" x14ac:dyDescent="0.3">
      <c r="A570" s="45"/>
      <c r="B570" s="45"/>
      <c r="C570" s="46"/>
      <c r="D570" s="47"/>
      <c r="E570" s="48" t="s">
        <v>707</v>
      </c>
      <c r="F570" s="49">
        <v>3</v>
      </c>
      <c r="G570" s="50">
        <v>2.5</v>
      </c>
      <c r="H570" s="51">
        <v>462</v>
      </c>
      <c r="I570" s="28">
        <v>10</v>
      </c>
      <c r="J570" s="29">
        <v>1849</v>
      </c>
    </row>
    <row r="571" spans="1:10" x14ac:dyDescent="0.3">
      <c r="A571" s="45"/>
      <c r="B571" s="45"/>
      <c r="C571" s="46">
        <v>2024</v>
      </c>
      <c r="D571" s="47" t="s">
        <v>708</v>
      </c>
      <c r="E571" s="48">
        <v>121</v>
      </c>
      <c r="F571" s="49">
        <v>4</v>
      </c>
      <c r="G571" s="50">
        <v>5</v>
      </c>
      <c r="H571" s="51">
        <v>925</v>
      </c>
      <c r="I571" s="28">
        <v>20</v>
      </c>
      <c r="J571" s="29">
        <v>3698</v>
      </c>
    </row>
    <row r="572" spans="1:10" x14ac:dyDescent="0.3">
      <c r="A572" s="45"/>
      <c r="B572" s="45"/>
      <c r="C572" s="46"/>
      <c r="D572" s="47"/>
      <c r="E572" s="48">
        <v>122</v>
      </c>
      <c r="F572" s="49">
        <v>4</v>
      </c>
      <c r="G572" s="50">
        <v>5</v>
      </c>
      <c r="H572" s="51">
        <v>925</v>
      </c>
      <c r="I572" s="28">
        <v>20</v>
      </c>
      <c r="J572" s="29">
        <v>3698</v>
      </c>
    </row>
    <row r="573" spans="1:10" x14ac:dyDescent="0.3">
      <c r="A573" s="45"/>
      <c r="B573" s="45"/>
      <c r="C573" s="46"/>
      <c r="D573" s="47"/>
      <c r="E573" s="48">
        <v>123</v>
      </c>
      <c r="F573" s="49">
        <v>4</v>
      </c>
      <c r="G573" s="50">
        <v>5</v>
      </c>
      <c r="H573" s="51">
        <v>925</v>
      </c>
      <c r="I573" s="28">
        <v>20</v>
      </c>
      <c r="J573" s="29">
        <v>3698</v>
      </c>
    </row>
    <row r="574" spans="1:10" x14ac:dyDescent="0.3">
      <c r="A574" s="45"/>
      <c r="B574" s="45"/>
      <c r="C574" s="46">
        <v>1964</v>
      </c>
      <c r="D574" s="47" t="s">
        <v>709</v>
      </c>
      <c r="E574" s="48">
        <v>123</v>
      </c>
      <c r="F574" s="49">
        <v>0</v>
      </c>
      <c r="G574" s="50">
        <v>20</v>
      </c>
      <c r="H574" s="51">
        <v>3698</v>
      </c>
      <c r="I574" s="28">
        <v>120</v>
      </c>
      <c r="J574" s="29">
        <v>22190</v>
      </c>
    </row>
    <row r="575" spans="1:10" x14ac:dyDescent="0.3">
      <c r="A575" s="45"/>
      <c r="B575" s="45"/>
      <c r="C575" s="46" t="s">
        <v>16</v>
      </c>
      <c r="D575" s="47" t="s">
        <v>710</v>
      </c>
      <c r="E575" s="48">
        <v>124</v>
      </c>
      <c r="F575" s="49">
        <v>4</v>
      </c>
      <c r="G575" s="50" t="s">
        <v>16</v>
      </c>
      <c r="H575" s="71">
        <v>0</v>
      </c>
      <c r="I575" s="28">
        <v>20</v>
      </c>
      <c r="J575" s="29">
        <v>3698</v>
      </c>
    </row>
    <row r="576" spans="1:10" x14ac:dyDescent="0.3">
      <c r="A576" s="45"/>
      <c r="B576" s="45"/>
      <c r="C576" s="46">
        <v>8333</v>
      </c>
      <c r="D576" s="47" t="s">
        <v>673</v>
      </c>
      <c r="E576" s="48" t="s">
        <v>682</v>
      </c>
      <c r="F576" s="49">
        <v>3</v>
      </c>
      <c r="G576" s="50">
        <v>1.75</v>
      </c>
      <c r="H576" s="51">
        <v>324</v>
      </c>
      <c r="I576" s="28">
        <v>5</v>
      </c>
      <c r="J576" s="29">
        <v>925</v>
      </c>
    </row>
    <row r="577" spans="1:10" x14ac:dyDescent="0.3">
      <c r="A577" s="45"/>
      <c r="B577" s="45"/>
      <c r="C577" s="46"/>
      <c r="D577" s="47"/>
      <c r="E577" s="48" t="s">
        <v>683</v>
      </c>
      <c r="F577" s="49">
        <v>3</v>
      </c>
      <c r="G577" s="50">
        <v>1.75</v>
      </c>
      <c r="H577" s="51">
        <v>324</v>
      </c>
      <c r="I577" s="28">
        <v>5</v>
      </c>
      <c r="J577" s="29">
        <v>925</v>
      </c>
    </row>
    <row r="578" spans="1:10" x14ac:dyDescent="0.3">
      <c r="A578" s="45"/>
      <c r="B578" s="45"/>
      <c r="C578" s="46"/>
      <c r="D578" s="47"/>
      <c r="E578" s="48" t="s">
        <v>684</v>
      </c>
      <c r="F578" s="49">
        <v>3</v>
      </c>
      <c r="G578" s="50">
        <v>1.75</v>
      </c>
      <c r="H578" s="51">
        <v>324</v>
      </c>
      <c r="I578" s="28">
        <v>5</v>
      </c>
      <c r="J578" s="29">
        <v>925</v>
      </c>
    </row>
    <row r="579" spans="1:10" x14ac:dyDescent="0.3">
      <c r="A579" s="45"/>
      <c r="B579" s="45"/>
      <c r="C579" s="46">
        <v>8334</v>
      </c>
      <c r="D579" s="47" t="s">
        <v>711</v>
      </c>
      <c r="E579" s="48">
        <v>85</v>
      </c>
      <c r="F579" s="49">
        <v>0</v>
      </c>
      <c r="G579" s="50">
        <v>1.75</v>
      </c>
      <c r="H579" s="51">
        <v>324</v>
      </c>
      <c r="I579" s="28">
        <v>5</v>
      </c>
      <c r="J579" s="29">
        <v>925</v>
      </c>
    </row>
    <row r="580" spans="1:10" x14ac:dyDescent="0.3">
      <c r="A580" s="45"/>
      <c r="B580" s="45"/>
      <c r="C580" s="46"/>
      <c r="D580" s="47"/>
      <c r="E580" s="48" t="s">
        <v>712</v>
      </c>
      <c r="F580" s="49">
        <v>0</v>
      </c>
      <c r="G580" s="50">
        <v>1.75</v>
      </c>
      <c r="H580" s="51">
        <v>324</v>
      </c>
      <c r="I580" s="28">
        <v>5</v>
      </c>
      <c r="J580" s="29">
        <v>925</v>
      </c>
    </row>
    <row r="581" spans="1:10" x14ac:dyDescent="0.3">
      <c r="A581" s="45"/>
      <c r="B581" s="45"/>
      <c r="C581" s="46"/>
      <c r="D581" s="47"/>
      <c r="E581" s="48" t="s">
        <v>713</v>
      </c>
      <c r="F581" s="49">
        <v>0</v>
      </c>
      <c r="G581" s="50">
        <v>1.75</v>
      </c>
      <c r="H581" s="51">
        <v>324</v>
      </c>
      <c r="I581" s="28">
        <v>5</v>
      </c>
      <c r="J581" s="29">
        <v>925</v>
      </c>
    </row>
    <row r="582" spans="1:10" x14ac:dyDescent="0.3">
      <c r="A582" s="45"/>
      <c r="B582" s="45"/>
      <c r="C582" s="46">
        <v>8359</v>
      </c>
      <c r="D582" s="47" t="s">
        <v>714</v>
      </c>
      <c r="E582" s="48" t="s">
        <v>715</v>
      </c>
      <c r="F582" s="49">
        <v>0</v>
      </c>
      <c r="G582" s="50">
        <v>1.5</v>
      </c>
      <c r="H582" s="51">
        <v>277</v>
      </c>
      <c r="I582" s="28">
        <v>5</v>
      </c>
      <c r="J582" s="29">
        <v>925</v>
      </c>
    </row>
    <row r="583" spans="1:10" x14ac:dyDescent="0.3">
      <c r="A583" s="45"/>
      <c r="B583" s="45"/>
      <c r="C583" s="46"/>
      <c r="D583" s="47"/>
      <c r="E583" s="48" t="s">
        <v>716</v>
      </c>
      <c r="F583" s="49">
        <v>0</v>
      </c>
      <c r="G583" s="50">
        <v>1.5</v>
      </c>
      <c r="H583" s="51">
        <v>277</v>
      </c>
      <c r="I583" s="28">
        <v>5</v>
      </c>
      <c r="J583" s="29">
        <v>925</v>
      </c>
    </row>
    <row r="584" spans="1:10" x14ac:dyDescent="0.3">
      <c r="A584" s="45"/>
      <c r="B584" s="45"/>
      <c r="C584" s="46">
        <v>8361</v>
      </c>
      <c r="D584" s="47" t="s">
        <v>717</v>
      </c>
      <c r="E584" s="48" t="s">
        <v>715</v>
      </c>
      <c r="F584" s="49">
        <v>0</v>
      </c>
      <c r="G584" s="50">
        <v>1.75</v>
      </c>
      <c r="H584" s="51">
        <v>324</v>
      </c>
      <c r="I584" s="28">
        <v>5</v>
      </c>
      <c r="J584" s="29">
        <v>925</v>
      </c>
    </row>
    <row r="585" spans="1:10" x14ac:dyDescent="0.3">
      <c r="A585" s="45"/>
      <c r="B585" s="45"/>
      <c r="C585" s="46"/>
      <c r="D585" s="47"/>
      <c r="E585" s="48" t="s">
        <v>716</v>
      </c>
      <c r="F585" s="49">
        <v>0</v>
      </c>
      <c r="G585" s="50">
        <v>1.75</v>
      </c>
      <c r="H585" s="51">
        <v>324</v>
      </c>
      <c r="I585" s="28">
        <v>5</v>
      </c>
      <c r="J585" s="29">
        <v>925</v>
      </c>
    </row>
    <row r="586" spans="1:10" x14ac:dyDescent="0.3">
      <c r="B586" s="37" t="s">
        <v>718</v>
      </c>
      <c r="C586" s="38"/>
      <c r="D586" s="39"/>
      <c r="E586" s="40"/>
      <c r="F586" s="41"/>
      <c r="G586" s="42"/>
      <c r="H586" s="43" t="s">
        <v>1385</v>
      </c>
      <c r="I586" s="44"/>
      <c r="J586" s="43" t="s">
        <v>1385</v>
      </c>
    </row>
    <row r="587" spans="1:10" x14ac:dyDescent="0.3">
      <c r="A587" s="45"/>
      <c r="B587" s="45"/>
      <c r="C587" s="46">
        <v>1935</v>
      </c>
      <c r="D587" s="47" t="s">
        <v>719</v>
      </c>
      <c r="E587" s="48">
        <v>20</v>
      </c>
      <c r="F587" s="49">
        <v>1</v>
      </c>
      <c r="G587" s="50">
        <v>1.75</v>
      </c>
      <c r="H587" s="51">
        <v>324</v>
      </c>
      <c r="I587" s="28">
        <v>20</v>
      </c>
      <c r="J587" s="29">
        <v>3698</v>
      </c>
    </row>
    <row r="588" spans="1:10" x14ac:dyDescent="0.3">
      <c r="A588" s="45"/>
      <c r="B588" s="45"/>
      <c r="C588" s="46">
        <v>1955</v>
      </c>
      <c r="D588" s="47" t="s">
        <v>720</v>
      </c>
      <c r="E588" s="48">
        <v>20</v>
      </c>
      <c r="F588" s="49">
        <v>0</v>
      </c>
      <c r="G588" s="50">
        <v>20</v>
      </c>
      <c r="H588" s="51">
        <v>3698</v>
      </c>
      <c r="I588" s="28">
        <v>120</v>
      </c>
      <c r="J588" s="29">
        <v>22190</v>
      </c>
    </row>
    <row r="589" spans="1:10" ht="26.4" x14ac:dyDescent="0.3">
      <c r="A589" s="45"/>
      <c r="B589" s="45"/>
      <c r="C589" s="46">
        <v>1936</v>
      </c>
      <c r="D589" s="47" t="s">
        <v>721</v>
      </c>
      <c r="E589" s="48">
        <v>20</v>
      </c>
      <c r="F589" s="49">
        <v>3</v>
      </c>
      <c r="G589" s="50">
        <v>2.75</v>
      </c>
      <c r="H589" s="51">
        <v>509</v>
      </c>
      <c r="I589" s="28">
        <v>20</v>
      </c>
      <c r="J589" s="29">
        <v>3698</v>
      </c>
    </row>
    <row r="590" spans="1:10" ht="26.4" x14ac:dyDescent="0.3">
      <c r="A590" s="45"/>
      <c r="B590" s="45"/>
      <c r="C590" s="46">
        <v>1956</v>
      </c>
      <c r="D590" s="47" t="s">
        <v>722</v>
      </c>
      <c r="E590" s="48">
        <v>20</v>
      </c>
      <c r="F590" s="49">
        <v>0</v>
      </c>
      <c r="G590" s="50">
        <v>20</v>
      </c>
      <c r="H590" s="51">
        <v>3698</v>
      </c>
      <c r="I590" s="28">
        <v>120</v>
      </c>
      <c r="J590" s="29">
        <v>22190</v>
      </c>
    </row>
    <row r="591" spans="1:10" ht="26.4" x14ac:dyDescent="0.3">
      <c r="A591" s="45"/>
      <c r="B591" s="45"/>
      <c r="C591" s="46">
        <v>1937</v>
      </c>
      <c r="D591" s="47" t="s">
        <v>723</v>
      </c>
      <c r="E591" s="48">
        <v>20</v>
      </c>
      <c r="F591" s="49">
        <v>3</v>
      </c>
      <c r="G591" s="50">
        <v>4</v>
      </c>
      <c r="H591" s="51">
        <v>740</v>
      </c>
      <c r="I591" s="28">
        <v>20</v>
      </c>
      <c r="J591" s="29">
        <v>3698</v>
      </c>
    </row>
    <row r="592" spans="1:10" ht="26.4" x14ac:dyDescent="0.3">
      <c r="A592" s="45"/>
      <c r="B592" s="45"/>
      <c r="C592" s="46">
        <v>1957</v>
      </c>
      <c r="D592" s="47" t="s">
        <v>724</v>
      </c>
      <c r="E592" s="48">
        <v>20</v>
      </c>
      <c r="F592" s="49">
        <v>0</v>
      </c>
      <c r="G592" s="50">
        <v>20</v>
      </c>
      <c r="H592" s="51">
        <v>3698</v>
      </c>
      <c r="I592" s="28">
        <v>120</v>
      </c>
      <c r="J592" s="29">
        <v>22190</v>
      </c>
    </row>
    <row r="593" spans="1:10" ht="26.4" x14ac:dyDescent="0.3">
      <c r="A593" s="45"/>
      <c r="B593" s="45"/>
      <c r="C593" s="46">
        <v>1966</v>
      </c>
      <c r="D593" s="47" t="s">
        <v>725</v>
      </c>
      <c r="E593" s="48">
        <v>20</v>
      </c>
      <c r="F593" s="49">
        <v>0</v>
      </c>
      <c r="G593" s="50">
        <v>4</v>
      </c>
      <c r="H593" s="51">
        <v>740</v>
      </c>
      <c r="I593" s="28">
        <v>20</v>
      </c>
      <c r="J593" s="29">
        <v>3698</v>
      </c>
    </row>
    <row r="594" spans="1:10" ht="26.4" x14ac:dyDescent="0.3">
      <c r="A594" s="45"/>
      <c r="B594" s="45"/>
      <c r="C594" s="46">
        <v>1967</v>
      </c>
      <c r="D594" s="47" t="s">
        <v>726</v>
      </c>
      <c r="E594" s="48">
        <v>20</v>
      </c>
      <c r="F594" s="49">
        <v>0</v>
      </c>
      <c r="G594" s="50">
        <v>20</v>
      </c>
      <c r="H594" s="51">
        <v>3698</v>
      </c>
      <c r="I594" s="28">
        <v>120</v>
      </c>
      <c r="J594" s="29">
        <v>22190</v>
      </c>
    </row>
    <row r="595" spans="1:10" x14ac:dyDescent="0.3">
      <c r="A595" s="45"/>
      <c r="B595" s="45"/>
      <c r="C595" s="46">
        <v>1938</v>
      </c>
      <c r="D595" s="47" t="s">
        <v>727</v>
      </c>
      <c r="E595" s="48">
        <v>20</v>
      </c>
      <c r="F595" s="49">
        <v>0</v>
      </c>
      <c r="G595" s="50">
        <v>5.5</v>
      </c>
      <c r="H595" s="51">
        <v>1017</v>
      </c>
      <c r="I595" s="28">
        <v>20</v>
      </c>
      <c r="J595" s="29">
        <v>3698</v>
      </c>
    </row>
    <row r="596" spans="1:10" ht="26.4" x14ac:dyDescent="0.3">
      <c r="A596" s="45"/>
      <c r="B596" s="45"/>
      <c r="C596" s="46">
        <v>1958</v>
      </c>
      <c r="D596" s="47" t="s">
        <v>728</v>
      </c>
      <c r="E596" s="48">
        <v>20</v>
      </c>
      <c r="F596" s="49">
        <v>0</v>
      </c>
      <c r="G596" s="50">
        <v>20</v>
      </c>
      <c r="H596" s="51">
        <v>3698</v>
      </c>
      <c r="I596" s="28">
        <v>120</v>
      </c>
      <c r="J596" s="29">
        <v>22190</v>
      </c>
    </row>
    <row r="597" spans="1:10" ht="26.4" x14ac:dyDescent="0.3">
      <c r="A597" s="45"/>
      <c r="B597" s="45"/>
      <c r="C597" s="46">
        <v>1939</v>
      </c>
      <c r="D597" s="47" t="s">
        <v>729</v>
      </c>
      <c r="E597" s="48">
        <v>20</v>
      </c>
      <c r="F597" s="49">
        <v>0</v>
      </c>
      <c r="G597" s="50">
        <v>7</v>
      </c>
      <c r="H597" s="51">
        <v>1294</v>
      </c>
      <c r="I597" s="28">
        <v>20</v>
      </c>
      <c r="J597" s="29">
        <v>3698</v>
      </c>
    </row>
    <row r="598" spans="1:10" ht="26.4" x14ac:dyDescent="0.3">
      <c r="A598" s="45"/>
      <c r="B598" s="45"/>
      <c r="C598" s="46">
        <v>1959</v>
      </c>
      <c r="D598" s="47" t="s">
        <v>730</v>
      </c>
      <c r="E598" s="48">
        <v>20</v>
      </c>
      <c r="F598" s="49">
        <v>0</v>
      </c>
      <c r="G598" s="50">
        <v>20</v>
      </c>
      <c r="H598" s="51">
        <v>3698</v>
      </c>
      <c r="I598" s="28">
        <v>120</v>
      </c>
      <c r="J598" s="29">
        <v>22190</v>
      </c>
    </row>
    <row r="599" spans="1:10" x14ac:dyDescent="0.3">
      <c r="A599" s="45"/>
      <c r="B599" s="45"/>
      <c r="C599" s="46">
        <v>2161</v>
      </c>
      <c r="D599" s="47" t="s">
        <v>731</v>
      </c>
      <c r="E599" s="48" t="s">
        <v>62</v>
      </c>
      <c r="F599" s="49">
        <v>0</v>
      </c>
      <c r="G599" s="50">
        <v>1</v>
      </c>
      <c r="H599" s="51">
        <v>185</v>
      </c>
      <c r="I599" s="28">
        <v>3</v>
      </c>
      <c r="J599" s="29">
        <v>555</v>
      </c>
    </row>
    <row r="600" spans="1:10" x14ac:dyDescent="0.3">
      <c r="A600" s="45"/>
      <c r="B600" s="45"/>
      <c r="C600" s="46"/>
      <c r="D600" s="47"/>
      <c r="E600" s="48" t="s">
        <v>64</v>
      </c>
      <c r="F600" s="49">
        <v>0</v>
      </c>
      <c r="G600" s="50">
        <v>1</v>
      </c>
      <c r="H600" s="51">
        <v>185</v>
      </c>
      <c r="I600" s="28">
        <v>3</v>
      </c>
      <c r="J600" s="29">
        <v>555</v>
      </c>
    </row>
    <row r="601" spans="1:10" x14ac:dyDescent="0.3">
      <c r="A601" s="45"/>
      <c r="B601" s="45"/>
      <c r="C601" s="46"/>
      <c r="D601" s="47"/>
      <c r="E601" s="48" t="s">
        <v>71</v>
      </c>
      <c r="F601" s="49">
        <v>0</v>
      </c>
      <c r="G601" s="50">
        <v>1</v>
      </c>
      <c r="H601" s="51">
        <v>185</v>
      </c>
      <c r="I601" s="28">
        <v>3</v>
      </c>
      <c r="J601" s="29">
        <v>555</v>
      </c>
    </row>
    <row r="602" spans="1:10" x14ac:dyDescent="0.3">
      <c r="A602" s="45"/>
      <c r="B602" s="45"/>
      <c r="C602" s="46"/>
      <c r="D602" s="47"/>
      <c r="E602" s="48" t="s">
        <v>72</v>
      </c>
      <c r="F602" s="49">
        <v>0</v>
      </c>
      <c r="G602" s="50">
        <v>1</v>
      </c>
      <c r="H602" s="51">
        <v>185</v>
      </c>
      <c r="I602" s="28">
        <v>3</v>
      </c>
      <c r="J602" s="29">
        <v>555</v>
      </c>
    </row>
    <row r="603" spans="1:10" x14ac:dyDescent="0.3">
      <c r="B603" s="37" t="s">
        <v>732</v>
      </c>
      <c r="C603" s="38"/>
      <c r="D603" s="39"/>
      <c r="E603" s="40"/>
      <c r="F603" s="41"/>
      <c r="G603" s="42"/>
      <c r="H603" s="43" t="s">
        <v>1385</v>
      </c>
      <c r="I603" s="44"/>
      <c r="J603" s="43" t="s">
        <v>1385</v>
      </c>
    </row>
    <row r="604" spans="1:10" x14ac:dyDescent="0.3">
      <c r="A604" s="45"/>
      <c r="B604" s="45"/>
      <c r="C604" s="46">
        <v>2031</v>
      </c>
      <c r="D604" s="47" t="s">
        <v>733</v>
      </c>
      <c r="E604" s="48" t="s">
        <v>734</v>
      </c>
      <c r="F604" s="49">
        <v>2</v>
      </c>
      <c r="G604" s="50">
        <v>1.75</v>
      </c>
      <c r="H604" s="51">
        <v>324</v>
      </c>
      <c r="I604" s="28">
        <v>5</v>
      </c>
      <c r="J604" s="29">
        <v>925</v>
      </c>
    </row>
    <row r="605" spans="1:10" x14ac:dyDescent="0.3">
      <c r="A605" s="45"/>
      <c r="B605" s="45"/>
      <c r="C605" s="46">
        <v>2032</v>
      </c>
      <c r="D605" s="47" t="s">
        <v>735</v>
      </c>
      <c r="E605" s="48" t="s">
        <v>736</v>
      </c>
      <c r="F605" s="49">
        <v>3</v>
      </c>
      <c r="G605" s="50">
        <v>2</v>
      </c>
      <c r="H605" s="51">
        <v>370</v>
      </c>
      <c r="I605" s="28">
        <v>10</v>
      </c>
      <c r="J605" s="29">
        <v>1849</v>
      </c>
    </row>
    <row r="606" spans="1:10" x14ac:dyDescent="0.3">
      <c r="A606" s="45"/>
      <c r="B606" s="45"/>
      <c r="C606" s="46">
        <v>2033</v>
      </c>
      <c r="D606" s="47" t="s">
        <v>737</v>
      </c>
      <c r="E606" s="48" t="s">
        <v>738</v>
      </c>
      <c r="F606" s="49">
        <v>3</v>
      </c>
      <c r="G606" s="50">
        <v>2</v>
      </c>
      <c r="H606" s="51">
        <v>370</v>
      </c>
      <c r="I606" s="28">
        <v>10</v>
      </c>
      <c r="J606" s="29">
        <v>1849</v>
      </c>
    </row>
    <row r="607" spans="1:10" x14ac:dyDescent="0.3">
      <c r="A607" s="45"/>
      <c r="B607" s="45"/>
      <c r="C607" s="46"/>
      <c r="D607" s="47"/>
      <c r="E607" s="48" t="s">
        <v>739</v>
      </c>
      <c r="F607" s="49">
        <v>3</v>
      </c>
      <c r="G607" s="50">
        <v>2</v>
      </c>
      <c r="H607" s="51">
        <v>370</v>
      </c>
      <c r="I607" s="28">
        <v>10</v>
      </c>
      <c r="J607" s="29">
        <v>1849</v>
      </c>
    </row>
    <row r="608" spans="1:10" x14ac:dyDescent="0.3">
      <c r="A608" s="45"/>
      <c r="B608" s="45"/>
      <c r="C608" s="46">
        <v>2034</v>
      </c>
      <c r="D608" s="47" t="s">
        <v>740</v>
      </c>
      <c r="E608" s="48" t="s">
        <v>741</v>
      </c>
      <c r="F608" s="49">
        <v>3</v>
      </c>
      <c r="G608" s="50">
        <v>2.5</v>
      </c>
      <c r="H608" s="51">
        <v>462</v>
      </c>
      <c r="I608" s="28">
        <v>10</v>
      </c>
      <c r="J608" s="29">
        <v>1849</v>
      </c>
    </row>
    <row r="609" spans="1:10" x14ac:dyDescent="0.3">
      <c r="A609" s="45"/>
      <c r="B609" s="45"/>
      <c r="C609" s="46">
        <v>2035</v>
      </c>
      <c r="D609" s="47" t="s">
        <v>742</v>
      </c>
      <c r="E609" s="48" t="s">
        <v>743</v>
      </c>
      <c r="F609" s="49">
        <v>2</v>
      </c>
      <c r="G609" s="50">
        <v>1.25</v>
      </c>
      <c r="H609" s="51">
        <v>231</v>
      </c>
      <c r="I609" s="28">
        <v>5</v>
      </c>
      <c r="J609" s="29">
        <v>925</v>
      </c>
    </row>
    <row r="610" spans="1:10" x14ac:dyDescent="0.3">
      <c r="A610" s="45"/>
      <c r="B610" s="45"/>
      <c r="C610" s="46">
        <v>2037</v>
      </c>
      <c r="D610" s="47" t="s">
        <v>744</v>
      </c>
      <c r="E610" s="48" t="s">
        <v>745</v>
      </c>
      <c r="F610" s="49">
        <v>2</v>
      </c>
      <c r="G610" s="50">
        <v>1</v>
      </c>
      <c r="H610" s="51">
        <v>185</v>
      </c>
      <c r="I610" s="28">
        <v>3</v>
      </c>
      <c r="J610" s="29">
        <v>555</v>
      </c>
    </row>
    <row r="611" spans="1:10" x14ac:dyDescent="0.3">
      <c r="A611" s="45"/>
      <c r="B611" s="45"/>
      <c r="C611" s="46"/>
      <c r="D611" s="47"/>
      <c r="E611" s="48" t="s">
        <v>746</v>
      </c>
      <c r="F611" s="49">
        <v>2</v>
      </c>
      <c r="G611" s="50">
        <v>1</v>
      </c>
      <c r="H611" s="51">
        <v>185</v>
      </c>
      <c r="I611" s="28">
        <v>3</v>
      </c>
      <c r="J611" s="29">
        <v>555</v>
      </c>
    </row>
    <row r="612" spans="1:10" x14ac:dyDescent="0.3">
      <c r="A612" s="45"/>
      <c r="B612" s="45"/>
      <c r="C612" s="46">
        <v>2038</v>
      </c>
      <c r="D612" s="47" t="s">
        <v>747</v>
      </c>
      <c r="E612" s="48">
        <v>147</v>
      </c>
      <c r="F612" s="49">
        <v>0</v>
      </c>
      <c r="G612" s="50">
        <v>1</v>
      </c>
      <c r="H612" s="51">
        <v>185</v>
      </c>
      <c r="I612" s="28">
        <v>3</v>
      </c>
      <c r="J612" s="29">
        <v>555</v>
      </c>
    </row>
    <row r="613" spans="1:10" x14ac:dyDescent="0.3">
      <c r="A613" s="45"/>
      <c r="B613" s="45"/>
      <c r="C613" s="46"/>
      <c r="D613" s="47"/>
      <c r="E613" s="48" t="s">
        <v>748</v>
      </c>
      <c r="F613" s="49">
        <v>0</v>
      </c>
      <c r="G613" s="50">
        <v>1</v>
      </c>
      <c r="H613" s="51">
        <v>185</v>
      </c>
      <c r="I613" s="28">
        <v>3</v>
      </c>
      <c r="J613" s="29">
        <v>555</v>
      </c>
    </row>
    <row r="614" spans="1:10" x14ac:dyDescent="0.3">
      <c r="A614" s="45"/>
      <c r="B614" s="45"/>
      <c r="C614" s="46"/>
      <c r="D614" s="47"/>
      <c r="E614" s="48" t="s">
        <v>749</v>
      </c>
      <c r="F614" s="49">
        <v>0</v>
      </c>
      <c r="G614" s="50">
        <v>1</v>
      </c>
      <c r="H614" s="51">
        <v>185</v>
      </c>
      <c r="I614" s="28">
        <v>3</v>
      </c>
      <c r="J614" s="29">
        <v>555</v>
      </c>
    </row>
    <row r="615" spans="1:10" x14ac:dyDescent="0.3">
      <c r="A615" s="45"/>
      <c r="B615" s="45"/>
      <c r="C615" s="46">
        <v>2039</v>
      </c>
      <c r="D615" s="47" t="s">
        <v>750</v>
      </c>
      <c r="E615" s="48" t="s">
        <v>751</v>
      </c>
      <c r="F615" s="49">
        <v>2</v>
      </c>
      <c r="G615" s="50">
        <v>1.5</v>
      </c>
      <c r="H615" s="51">
        <v>277</v>
      </c>
      <c r="I615" s="28">
        <v>5</v>
      </c>
      <c r="J615" s="29">
        <v>925</v>
      </c>
    </row>
    <row r="616" spans="1:10" x14ac:dyDescent="0.3">
      <c r="A616" s="45"/>
      <c r="B616" s="45"/>
      <c r="C616" s="46"/>
      <c r="D616" s="47"/>
      <c r="E616" s="48" t="s">
        <v>752</v>
      </c>
      <c r="F616" s="49">
        <v>2</v>
      </c>
      <c r="G616" s="50">
        <v>1.5</v>
      </c>
      <c r="H616" s="51">
        <v>277</v>
      </c>
      <c r="I616" s="28">
        <v>5</v>
      </c>
      <c r="J616" s="29">
        <v>925</v>
      </c>
    </row>
    <row r="617" spans="1:10" x14ac:dyDescent="0.3">
      <c r="A617" s="45"/>
      <c r="B617" s="45"/>
      <c r="C617" s="46"/>
      <c r="D617" s="47"/>
      <c r="E617" s="48" t="s">
        <v>753</v>
      </c>
      <c r="F617" s="49">
        <v>2</v>
      </c>
      <c r="G617" s="50">
        <v>1.5</v>
      </c>
      <c r="H617" s="51">
        <v>277</v>
      </c>
      <c r="I617" s="28">
        <v>5</v>
      </c>
      <c r="J617" s="29">
        <v>925</v>
      </c>
    </row>
    <row r="618" spans="1:10" x14ac:dyDescent="0.3">
      <c r="A618" s="45"/>
      <c r="B618" s="45"/>
      <c r="C618" s="46">
        <v>2040</v>
      </c>
      <c r="D618" s="47" t="s">
        <v>754</v>
      </c>
      <c r="E618" s="48">
        <v>149</v>
      </c>
      <c r="F618" s="49">
        <v>0</v>
      </c>
      <c r="G618" s="50">
        <v>1.5</v>
      </c>
      <c r="H618" s="51">
        <v>277</v>
      </c>
      <c r="I618" s="28">
        <v>5</v>
      </c>
      <c r="J618" s="29">
        <v>925</v>
      </c>
    </row>
    <row r="619" spans="1:10" x14ac:dyDescent="0.3">
      <c r="A619" s="45"/>
      <c r="B619" s="45"/>
      <c r="C619" s="46">
        <v>2045</v>
      </c>
      <c r="D619" s="47" t="s">
        <v>755</v>
      </c>
      <c r="E619" s="48">
        <v>136</v>
      </c>
      <c r="F619" s="49">
        <v>3</v>
      </c>
      <c r="G619" s="50">
        <v>1.75</v>
      </c>
      <c r="H619" s="51">
        <v>324</v>
      </c>
      <c r="I619" s="28">
        <v>5</v>
      </c>
      <c r="J619" s="29">
        <v>925</v>
      </c>
    </row>
    <row r="620" spans="1:10" x14ac:dyDescent="0.3">
      <c r="A620" s="45"/>
      <c r="B620" s="45"/>
      <c r="C620" s="46">
        <v>2046</v>
      </c>
      <c r="D620" s="47" t="s">
        <v>756</v>
      </c>
      <c r="E620" s="48" t="s">
        <v>757</v>
      </c>
      <c r="F620" s="49">
        <v>3</v>
      </c>
      <c r="G620" s="50">
        <v>2</v>
      </c>
      <c r="H620" s="51">
        <v>370</v>
      </c>
      <c r="I620" s="28">
        <v>10</v>
      </c>
      <c r="J620" s="29">
        <v>1849</v>
      </c>
    </row>
    <row r="621" spans="1:10" x14ac:dyDescent="0.3">
      <c r="A621" s="45"/>
      <c r="B621" s="45"/>
      <c r="C621" s="46">
        <v>8380</v>
      </c>
      <c r="D621" s="47" t="s">
        <v>758</v>
      </c>
      <c r="E621" s="48" t="s">
        <v>738</v>
      </c>
      <c r="F621" s="49">
        <v>2</v>
      </c>
      <c r="G621" s="50">
        <v>2</v>
      </c>
      <c r="H621" s="51">
        <v>370</v>
      </c>
      <c r="I621" s="28">
        <v>10</v>
      </c>
      <c r="J621" s="29">
        <v>1849</v>
      </c>
    </row>
    <row r="622" spans="1:10" x14ac:dyDescent="0.3">
      <c r="A622" s="45"/>
      <c r="B622" s="45"/>
      <c r="C622" s="46"/>
      <c r="D622" s="47"/>
      <c r="E622" s="48" t="s">
        <v>739</v>
      </c>
      <c r="F622" s="49">
        <v>2</v>
      </c>
      <c r="G622" s="50">
        <v>2</v>
      </c>
      <c r="H622" s="51">
        <v>370</v>
      </c>
      <c r="I622" s="28">
        <v>10</v>
      </c>
      <c r="J622" s="29">
        <v>1849</v>
      </c>
    </row>
    <row r="623" spans="1:10" x14ac:dyDescent="0.3">
      <c r="A623" s="45"/>
      <c r="B623" s="45"/>
      <c r="C623" s="46">
        <v>8381</v>
      </c>
      <c r="D623" s="47" t="s">
        <v>759</v>
      </c>
      <c r="E623" s="48" t="s">
        <v>757</v>
      </c>
      <c r="F623" s="49">
        <v>0</v>
      </c>
      <c r="G623" s="50">
        <v>2</v>
      </c>
      <c r="H623" s="51">
        <v>370</v>
      </c>
      <c r="I623" s="28">
        <v>10</v>
      </c>
      <c r="J623" s="29">
        <v>1849</v>
      </c>
    </row>
    <row r="624" spans="1:10" x14ac:dyDescent="0.3">
      <c r="B624" s="37" t="s">
        <v>563</v>
      </c>
      <c r="C624" s="38"/>
      <c r="D624" s="39"/>
      <c r="E624" s="40"/>
      <c r="F624" s="41"/>
      <c r="G624" s="42"/>
      <c r="H624" s="43" t="s">
        <v>1385</v>
      </c>
      <c r="I624" s="44"/>
      <c r="J624" s="43" t="s">
        <v>1385</v>
      </c>
    </row>
    <row r="625" spans="1:10" x14ac:dyDescent="0.3">
      <c r="A625" s="45"/>
      <c r="B625" s="45"/>
      <c r="C625" s="46">
        <v>1907</v>
      </c>
      <c r="D625" s="47" t="s">
        <v>760</v>
      </c>
      <c r="E625" s="48" t="s">
        <v>761</v>
      </c>
      <c r="F625" s="49">
        <v>1</v>
      </c>
      <c r="G625" s="50">
        <v>2</v>
      </c>
      <c r="H625" s="51">
        <v>370</v>
      </c>
      <c r="I625" s="28">
        <v>10</v>
      </c>
      <c r="J625" s="29">
        <v>1849</v>
      </c>
    </row>
    <row r="626" spans="1:10" x14ac:dyDescent="0.3">
      <c r="A626" s="45"/>
      <c r="B626" s="45"/>
      <c r="C626" s="46">
        <v>2131</v>
      </c>
      <c r="D626" s="47" t="s">
        <v>762</v>
      </c>
      <c r="E626" s="48" t="s">
        <v>763</v>
      </c>
      <c r="F626" s="49">
        <v>0</v>
      </c>
      <c r="G626" s="50">
        <v>1</v>
      </c>
      <c r="H626" s="51">
        <v>185</v>
      </c>
      <c r="I626" s="28">
        <v>3</v>
      </c>
      <c r="J626" s="29">
        <v>555</v>
      </c>
    </row>
    <row r="627" spans="1:10" x14ac:dyDescent="0.3">
      <c r="A627" s="45"/>
      <c r="B627" s="45"/>
      <c r="C627" s="46">
        <v>2132</v>
      </c>
      <c r="D627" s="47" t="s">
        <v>764</v>
      </c>
      <c r="E627" s="48" t="s">
        <v>80</v>
      </c>
      <c r="F627" s="49">
        <v>0</v>
      </c>
      <c r="G627" s="50">
        <v>1</v>
      </c>
      <c r="H627" s="51">
        <v>185</v>
      </c>
      <c r="I627" s="28">
        <v>3</v>
      </c>
      <c r="J627" s="29">
        <v>555</v>
      </c>
    </row>
    <row r="628" spans="1:10" x14ac:dyDescent="0.3">
      <c r="A628" s="45"/>
      <c r="B628" s="45"/>
      <c r="C628" s="46"/>
      <c r="D628" s="47"/>
      <c r="E628" s="48" t="s">
        <v>81</v>
      </c>
      <c r="F628" s="49">
        <v>0</v>
      </c>
      <c r="G628" s="50">
        <v>1</v>
      </c>
      <c r="H628" s="51">
        <v>185</v>
      </c>
      <c r="I628" s="28">
        <v>3</v>
      </c>
      <c r="J628" s="29">
        <v>555</v>
      </c>
    </row>
    <row r="629" spans="1:10" x14ac:dyDescent="0.3">
      <c r="A629" s="45"/>
      <c r="B629" s="45"/>
      <c r="C629" s="46">
        <v>2133</v>
      </c>
      <c r="D629" s="47" t="s">
        <v>765</v>
      </c>
      <c r="E629" s="48">
        <v>290</v>
      </c>
      <c r="F629" s="49">
        <v>0</v>
      </c>
      <c r="G629" s="50">
        <v>1</v>
      </c>
      <c r="H629" s="51">
        <v>185</v>
      </c>
      <c r="I629" s="28">
        <v>3</v>
      </c>
      <c r="J629" s="29">
        <v>555</v>
      </c>
    </row>
    <row r="630" spans="1:10" x14ac:dyDescent="0.3">
      <c r="A630" s="45"/>
      <c r="B630" s="45"/>
      <c r="C630" s="46"/>
      <c r="D630" s="47"/>
      <c r="E630" s="48" t="s">
        <v>766</v>
      </c>
      <c r="F630" s="49">
        <v>0</v>
      </c>
      <c r="G630" s="50">
        <v>1</v>
      </c>
      <c r="H630" s="51">
        <v>185</v>
      </c>
      <c r="I630" s="28">
        <v>3</v>
      </c>
      <c r="J630" s="29">
        <v>555</v>
      </c>
    </row>
    <row r="631" spans="1:10" x14ac:dyDescent="0.3">
      <c r="A631" s="45"/>
      <c r="B631" s="45"/>
      <c r="C631" s="46"/>
      <c r="D631" s="47"/>
      <c r="E631" s="48" t="s">
        <v>767</v>
      </c>
      <c r="F631" s="49">
        <v>0</v>
      </c>
      <c r="G631" s="50">
        <v>1</v>
      </c>
      <c r="H631" s="51">
        <v>185</v>
      </c>
      <c r="I631" s="28">
        <v>3</v>
      </c>
      <c r="J631" s="29">
        <v>555</v>
      </c>
    </row>
    <row r="632" spans="1:10" x14ac:dyDescent="0.3">
      <c r="A632" s="45"/>
      <c r="B632" s="45"/>
      <c r="C632" s="46"/>
      <c r="D632" s="47"/>
      <c r="E632" s="48" t="s">
        <v>768</v>
      </c>
      <c r="F632" s="49">
        <v>0</v>
      </c>
      <c r="G632" s="50">
        <v>1</v>
      </c>
      <c r="H632" s="51">
        <v>185</v>
      </c>
      <c r="I632" s="28">
        <v>3</v>
      </c>
      <c r="J632" s="29">
        <v>555</v>
      </c>
    </row>
    <row r="633" spans="1:10" x14ac:dyDescent="0.3">
      <c r="A633" s="45"/>
      <c r="B633" s="45"/>
      <c r="C633" s="46">
        <v>2134</v>
      </c>
      <c r="D633" s="47" t="s">
        <v>769</v>
      </c>
      <c r="E633" s="48" t="s">
        <v>770</v>
      </c>
      <c r="F633" s="49">
        <v>0</v>
      </c>
      <c r="G633" s="50">
        <v>1.25</v>
      </c>
      <c r="H633" s="51">
        <v>231</v>
      </c>
      <c r="I633" s="28">
        <v>5</v>
      </c>
      <c r="J633" s="29">
        <v>925</v>
      </c>
    </row>
    <row r="634" spans="1:10" ht="26.4" x14ac:dyDescent="0.3">
      <c r="A634" s="45"/>
      <c r="B634" s="45"/>
      <c r="C634" s="46">
        <v>2135</v>
      </c>
      <c r="D634" s="47" t="s">
        <v>771</v>
      </c>
      <c r="E634" s="48" t="s">
        <v>233</v>
      </c>
      <c r="F634" s="49">
        <v>0</v>
      </c>
      <c r="G634" s="50">
        <v>1</v>
      </c>
      <c r="H634" s="51">
        <v>185</v>
      </c>
      <c r="I634" s="28">
        <v>3</v>
      </c>
      <c r="J634" s="29">
        <v>555</v>
      </c>
    </row>
    <row r="635" spans="1:10" x14ac:dyDescent="0.3">
      <c r="A635" s="45"/>
      <c r="B635" s="45"/>
      <c r="C635" s="46">
        <v>2136</v>
      </c>
      <c r="D635" s="47" t="s">
        <v>772</v>
      </c>
      <c r="E635" s="48">
        <v>126</v>
      </c>
      <c r="F635" s="49">
        <v>1</v>
      </c>
      <c r="G635" s="50">
        <v>1.5</v>
      </c>
      <c r="H635" s="51">
        <v>277</v>
      </c>
      <c r="I635" s="28">
        <v>5</v>
      </c>
      <c r="J635" s="29">
        <v>925</v>
      </c>
    </row>
    <row r="636" spans="1:10" x14ac:dyDescent="0.3">
      <c r="A636" s="45"/>
      <c r="B636" s="45"/>
      <c r="C636" s="46">
        <v>2137</v>
      </c>
      <c r="D636" s="47" t="s">
        <v>773</v>
      </c>
      <c r="E636" s="48" t="s">
        <v>774</v>
      </c>
      <c r="F636" s="49">
        <v>3</v>
      </c>
      <c r="G636" s="50">
        <v>2</v>
      </c>
      <c r="H636" s="51">
        <v>370</v>
      </c>
      <c r="I636" s="28">
        <v>10</v>
      </c>
      <c r="J636" s="29">
        <v>1849</v>
      </c>
    </row>
    <row r="637" spans="1:10" x14ac:dyDescent="0.3">
      <c r="A637" s="45"/>
      <c r="B637" s="45"/>
      <c r="C637" s="46">
        <v>2138</v>
      </c>
      <c r="D637" s="47" t="s">
        <v>775</v>
      </c>
      <c r="E637" s="48" t="s">
        <v>776</v>
      </c>
      <c r="F637" s="49">
        <v>0</v>
      </c>
      <c r="G637" s="50">
        <v>1</v>
      </c>
      <c r="H637" s="51">
        <v>185</v>
      </c>
      <c r="I637" s="28">
        <v>3</v>
      </c>
      <c r="J637" s="29">
        <v>555</v>
      </c>
    </row>
    <row r="638" spans="1:10" x14ac:dyDescent="0.3">
      <c r="A638" s="45"/>
      <c r="B638" s="45"/>
      <c r="C638" s="46"/>
      <c r="D638" s="47"/>
      <c r="E638" s="48" t="s">
        <v>777</v>
      </c>
      <c r="F638" s="49">
        <v>0</v>
      </c>
      <c r="G638" s="50">
        <v>1</v>
      </c>
      <c r="H638" s="51">
        <v>185</v>
      </c>
      <c r="I638" s="28">
        <v>3</v>
      </c>
      <c r="J638" s="29">
        <v>555</v>
      </c>
    </row>
    <row r="639" spans="1:10" ht="26.4" x14ac:dyDescent="0.3">
      <c r="A639" s="45"/>
      <c r="B639" s="45"/>
      <c r="C639" s="46">
        <v>2139</v>
      </c>
      <c r="D639" s="47" t="s">
        <v>778</v>
      </c>
      <c r="E639" s="48">
        <v>128</v>
      </c>
      <c r="F639" s="49">
        <v>0</v>
      </c>
      <c r="G639" s="50">
        <v>1</v>
      </c>
      <c r="H639" s="51">
        <v>185</v>
      </c>
      <c r="I639" s="28">
        <v>3</v>
      </c>
      <c r="J639" s="29">
        <v>555</v>
      </c>
    </row>
    <row r="640" spans="1:10" x14ac:dyDescent="0.3">
      <c r="A640" s="45"/>
      <c r="B640" s="45"/>
      <c r="C640" s="46"/>
      <c r="D640" s="47"/>
      <c r="E640" s="48" t="s">
        <v>779</v>
      </c>
      <c r="F640" s="49">
        <v>0</v>
      </c>
      <c r="G640" s="50">
        <v>1</v>
      </c>
      <c r="H640" s="51">
        <v>185</v>
      </c>
      <c r="I640" s="28">
        <v>3</v>
      </c>
      <c r="J640" s="29">
        <v>555</v>
      </c>
    </row>
    <row r="641" spans="1:10" x14ac:dyDescent="0.3">
      <c r="A641" s="45"/>
      <c r="B641" s="45"/>
      <c r="C641" s="46">
        <v>2140</v>
      </c>
      <c r="D641" s="47" t="s">
        <v>780</v>
      </c>
      <c r="E641" s="48" t="s">
        <v>781</v>
      </c>
      <c r="F641" s="49">
        <v>0</v>
      </c>
      <c r="G641" s="50">
        <v>1</v>
      </c>
      <c r="H641" s="51">
        <v>185</v>
      </c>
      <c r="I641" s="28">
        <v>3</v>
      </c>
      <c r="J641" s="29">
        <v>555</v>
      </c>
    </row>
    <row r="642" spans="1:10" x14ac:dyDescent="0.3">
      <c r="A642" s="45"/>
      <c r="B642" s="45"/>
      <c r="C642" s="46"/>
      <c r="D642" s="47"/>
      <c r="E642" s="48" t="s">
        <v>782</v>
      </c>
      <c r="F642" s="49">
        <v>0</v>
      </c>
      <c r="G642" s="50">
        <v>1</v>
      </c>
      <c r="H642" s="51">
        <v>185</v>
      </c>
      <c r="I642" s="28">
        <v>3</v>
      </c>
      <c r="J642" s="29">
        <v>555</v>
      </c>
    </row>
    <row r="643" spans="1:10" x14ac:dyDescent="0.3">
      <c r="A643" s="45"/>
      <c r="B643" s="45"/>
      <c r="C643" s="46">
        <v>951</v>
      </c>
      <c r="D643" s="47" t="s">
        <v>783</v>
      </c>
      <c r="E643" s="48" t="s">
        <v>784</v>
      </c>
      <c r="F643" s="49">
        <v>0</v>
      </c>
      <c r="G643" s="50">
        <v>0.5</v>
      </c>
      <c r="H643" s="51">
        <v>92</v>
      </c>
      <c r="I643" s="28">
        <v>2</v>
      </c>
      <c r="J643" s="29">
        <v>370</v>
      </c>
    </row>
    <row r="644" spans="1:10" x14ac:dyDescent="0.3">
      <c r="A644" s="45"/>
      <c r="B644" s="45"/>
      <c r="C644" s="46">
        <v>2522</v>
      </c>
      <c r="D644" s="47" t="s">
        <v>785</v>
      </c>
      <c r="E644" s="48" t="s">
        <v>786</v>
      </c>
      <c r="F644" s="49">
        <v>0</v>
      </c>
      <c r="G644" s="50">
        <v>1</v>
      </c>
      <c r="H644" s="51">
        <v>185</v>
      </c>
      <c r="I644" s="28">
        <v>3</v>
      </c>
      <c r="J644" s="29">
        <v>555</v>
      </c>
    </row>
    <row r="645" spans="1:10" x14ac:dyDescent="0.3">
      <c r="A645" s="45"/>
      <c r="B645" s="45"/>
      <c r="C645" s="46">
        <v>2523</v>
      </c>
      <c r="D645" s="47" t="s">
        <v>787</v>
      </c>
      <c r="E645" s="48" t="s">
        <v>788</v>
      </c>
      <c r="F645" s="49">
        <v>0</v>
      </c>
      <c r="G645" s="50">
        <v>1</v>
      </c>
      <c r="H645" s="51">
        <v>185</v>
      </c>
      <c r="I645" s="28">
        <v>3</v>
      </c>
      <c r="J645" s="29">
        <v>555</v>
      </c>
    </row>
    <row r="646" spans="1:10" x14ac:dyDescent="0.3">
      <c r="A646" s="45"/>
      <c r="B646" s="45"/>
      <c r="C646" s="46"/>
      <c r="D646" s="47"/>
      <c r="E646" s="48" t="s">
        <v>789</v>
      </c>
      <c r="F646" s="49">
        <v>0</v>
      </c>
      <c r="G646" s="50">
        <v>1</v>
      </c>
      <c r="H646" s="51">
        <v>185</v>
      </c>
      <c r="I646" s="28">
        <v>3</v>
      </c>
      <c r="J646" s="29">
        <v>555</v>
      </c>
    </row>
    <row r="647" spans="1:10" x14ac:dyDescent="0.3">
      <c r="A647" s="45"/>
      <c r="B647" s="45"/>
      <c r="C647" s="46">
        <v>2524</v>
      </c>
      <c r="D647" s="47" t="s">
        <v>790</v>
      </c>
      <c r="E647" s="48">
        <v>150</v>
      </c>
      <c r="F647" s="49">
        <v>0</v>
      </c>
      <c r="G647" s="50">
        <v>1</v>
      </c>
      <c r="H647" s="51">
        <v>185</v>
      </c>
      <c r="I647" s="28">
        <v>3</v>
      </c>
      <c r="J647" s="29">
        <v>555</v>
      </c>
    </row>
    <row r="648" spans="1:10" x14ac:dyDescent="0.3">
      <c r="A648" s="45"/>
      <c r="B648" s="45"/>
      <c r="C648" s="46">
        <v>2525</v>
      </c>
      <c r="D648" s="47" t="s">
        <v>791</v>
      </c>
      <c r="E648" s="48" t="s">
        <v>792</v>
      </c>
      <c r="F648" s="49">
        <v>0</v>
      </c>
      <c r="G648" s="50">
        <v>2</v>
      </c>
      <c r="H648" s="51">
        <v>370</v>
      </c>
      <c r="I648" s="28">
        <v>10</v>
      </c>
      <c r="J648" s="29">
        <v>1849</v>
      </c>
    </row>
    <row r="649" spans="1:10" x14ac:dyDescent="0.3">
      <c r="A649" s="45"/>
      <c r="B649" s="45"/>
      <c r="C649" s="46">
        <v>2527</v>
      </c>
      <c r="D649" s="47" t="s">
        <v>793</v>
      </c>
      <c r="E649" s="48" t="s">
        <v>794</v>
      </c>
      <c r="F649" s="49">
        <v>3</v>
      </c>
      <c r="G649" s="50">
        <v>1.75</v>
      </c>
      <c r="H649" s="51">
        <v>324</v>
      </c>
      <c r="I649" s="28">
        <v>5</v>
      </c>
      <c r="J649" s="29">
        <v>925</v>
      </c>
    </row>
    <row r="650" spans="1:10" x14ac:dyDescent="0.3">
      <c r="A650" s="45"/>
      <c r="B650" s="45"/>
      <c r="C650" s="46">
        <v>8352</v>
      </c>
      <c r="D650" s="47" t="s">
        <v>795</v>
      </c>
      <c r="E650" s="48" t="s">
        <v>796</v>
      </c>
      <c r="F650" s="49">
        <v>0</v>
      </c>
      <c r="G650" s="50">
        <v>1.5</v>
      </c>
      <c r="H650" s="51">
        <v>277</v>
      </c>
      <c r="I650" s="28">
        <v>5</v>
      </c>
      <c r="J650" s="29">
        <v>925</v>
      </c>
    </row>
    <row r="651" spans="1:10" x14ac:dyDescent="0.3">
      <c r="A651" s="45"/>
      <c r="B651" s="45"/>
      <c r="C651" s="46">
        <v>8378</v>
      </c>
      <c r="D651" s="47" t="s">
        <v>797</v>
      </c>
      <c r="E651" s="48" t="s">
        <v>798</v>
      </c>
      <c r="F651" s="49">
        <v>0</v>
      </c>
      <c r="G651" s="50">
        <v>1</v>
      </c>
      <c r="H651" s="51">
        <v>185</v>
      </c>
      <c r="I651" s="28">
        <v>3</v>
      </c>
      <c r="J651" s="29">
        <v>555</v>
      </c>
    </row>
    <row r="652" spans="1:10" x14ac:dyDescent="0.3">
      <c r="A652" s="45"/>
      <c r="B652" s="45"/>
      <c r="C652" s="46"/>
      <c r="D652" s="47"/>
      <c r="E652" s="48" t="s">
        <v>799</v>
      </c>
      <c r="F652" s="49">
        <v>0</v>
      </c>
      <c r="G652" s="50">
        <v>1</v>
      </c>
      <c r="H652" s="51">
        <v>185</v>
      </c>
      <c r="I652" s="28">
        <v>3</v>
      </c>
      <c r="J652" s="29">
        <v>555</v>
      </c>
    </row>
    <row r="653" spans="1:10" x14ac:dyDescent="0.3">
      <c r="A653" s="45"/>
      <c r="B653" s="45"/>
      <c r="C653" s="46"/>
      <c r="D653" s="47"/>
      <c r="E653" s="48" t="s">
        <v>800</v>
      </c>
      <c r="F653" s="49">
        <v>0</v>
      </c>
      <c r="G653" s="50">
        <v>1</v>
      </c>
      <c r="H653" s="51">
        <v>185</v>
      </c>
      <c r="I653" s="28">
        <v>3</v>
      </c>
      <c r="J653" s="29">
        <v>555</v>
      </c>
    </row>
    <row r="654" spans="1:10" x14ac:dyDescent="0.3">
      <c r="A654" s="45"/>
      <c r="B654" s="45"/>
      <c r="C654" s="46"/>
      <c r="D654" s="47"/>
      <c r="E654" s="48" t="s">
        <v>801</v>
      </c>
      <c r="F654" s="49">
        <v>0</v>
      </c>
      <c r="G654" s="50">
        <v>1</v>
      </c>
      <c r="H654" s="51">
        <v>185</v>
      </c>
      <c r="I654" s="28">
        <v>3</v>
      </c>
      <c r="J654" s="29">
        <v>555</v>
      </c>
    </row>
    <row r="655" spans="1:10" x14ac:dyDescent="0.3">
      <c r="A655" s="45"/>
      <c r="B655" s="45"/>
      <c r="C655" s="46"/>
      <c r="D655" s="47"/>
      <c r="E655" s="48" t="s">
        <v>802</v>
      </c>
      <c r="F655" s="49">
        <v>0</v>
      </c>
      <c r="G655" s="50">
        <v>1</v>
      </c>
      <c r="H655" s="51">
        <v>185</v>
      </c>
      <c r="I655" s="28">
        <v>3</v>
      </c>
      <c r="J655" s="29">
        <v>555</v>
      </c>
    </row>
    <row r="656" spans="1:10" x14ac:dyDescent="0.3">
      <c r="A656" s="45"/>
      <c r="B656" s="45"/>
      <c r="C656" s="46"/>
      <c r="D656" s="47"/>
      <c r="E656" s="48" t="s">
        <v>803</v>
      </c>
      <c r="F656" s="49">
        <v>0</v>
      </c>
      <c r="G656" s="50">
        <v>1</v>
      </c>
      <c r="H656" s="51">
        <v>185</v>
      </c>
      <c r="I656" s="28">
        <v>3</v>
      </c>
      <c r="J656" s="29">
        <v>555</v>
      </c>
    </row>
    <row r="657" spans="1:10" x14ac:dyDescent="0.3">
      <c r="B657" s="37" t="s">
        <v>804</v>
      </c>
      <c r="C657" s="38"/>
      <c r="D657" s="39"/>
      <c r="E657" s="40"/>
      <c r="F657" s="41"/>
      <c r="G657" s="42"/>
      <c r="H657" s="43" t="s">
        <v>1385</v>
      </c>
      <c r="I657" s="44"/>
      <c r="J657" s="43" t="s">
        <v>1385</v>
      </c>
    </row>
    <row r="658" spans="1:10" x14ac:dyDescent="0.3">
      <c r="A658" s="45"/>
      <c r="B658" s="45"/>
      <c r="C658" s="46">
        <v>2041</v>
      </c>
      <c r="D658" s="47" t="s">
        <v>805</v>
      </c>
      <c r="E658" s="48" t="s">
        <v>164</v>
      </c>
      <c r="F658" s="49">
        <v>2</v>
      </c>
      <c r="G658" s="50">
        <v>2</v>
      </c>
      <c r="H658" s="51">
        <v>370</v>
      </c>
      <c r="I658" s="28">
        <v>10</v>
      </c>
      <c r="J658" s="29">
        <v>1849</v>
      </c>
    </row>
    <row r="659" spans="1:10" x14ac:dyDescent="0.3">
      <c r="A659" s="45"/>
      <c r="B659" s="45"/>
      <c r="C659" s="46"/>
      <c r="D659" s="47"/>
      <c r="E659" s="48" t="s">
        <v>806</v>
      </c>
      <c r="F659" s="49">
        <v>2</v>
      </c>
      <c r="G659" s="50">
        <v>2</v>
      </c>
      <c r="H659" s="51">
        <v>370</v>
      </c>
      <c r="I659" s="28">
        <v>10</v>
      </c>
      <c r="J659" s="29">
        <v>1849</v>
      </c>
    </row>
    <row r="660" spans="1:10" x14ac:dyDescent="0.3">
      <c r="A660" s="45"/>
      <c r="B660" s="45"/>
      <c r="C660" s="46">
        <v>2042</v>
      </c>
      <c r="D660" s="47" t="s">
        <v>807</v>
      </c>
      <c r="E660" s="48" t="s">
        <v>808</v>
      </c>
      <c r="F660" s="49">
        <v>2</v>
      </c>
      <c r="G660" s="50">
        <v>2</v>
      </c>
      <c r="H660" s="51">
        <v>370</v>
      </c>
      <c r="I660" s="28">
        <v>10</v>
      </c>
      <c r="J660" s="29">
        <v>1849</v>
      </c>
    </row>
    <row r="661" spans="1:10" x14ac:dyDescent="0.3">
      <c r="A661" s="45"/>
      <c r="B661" s="45"/>
      <c r="C661" s="46"/>
      <c r="D661" s="47"/>
      <c r="E661" s="48" t="s">
        <v>809</v>
      </c>
      <c r="F661" s="49">
        <v>2</v>
      </c>
      <c r="G661" s="50">
        <v>2</v>
      </c>
      <c r="H661" s="51">
        <v>370</v>
      </c>
      <c r="I661" s="28">
        <v>10</v>
      </c>
      <c r="J661" s="29">
        <v>1849</v>
      </c>
    </row>
    <row r="662" spans="1:10" x14ac:dyDescent="0.3">
      <c r="A662" s="45"/>
      <c r="B662" s="45"/>
      <c r="C662" s="46">
        <v>2043</v>
      </c>
      <c r="D662" s="47" t="s">
        <v>810</v>
      </c>
      <c r="E662" s="48" t="s">
        <v>811</v>
      </c>
      <c r="F662" s="49">
        <v>2</v>
      </c>
      <c r="G662" s="50">
        <v>1.5</v>
      </c>
      <c r="H662" s="51">
        <v>277</v>
      </c>
      <c r="I662" s="28">
        <v>5</v>
      </c>
      <c r="J662" s="29">
        <v>925</v>
      </c>
    </row>
    <row r="663" spans="1:10" x14ac:dyDescent="0.3">
      <c r="A663" s="45"/>
      <c r="B663" s="45"/>
      <c r="C663" s="46">
        <v>2044</v>
      </c>
      <c r="D663" s="47" t="s">
        <v>812</v>
      </c>
      <c r="E663" s="48">
        <v>145</v>
      </c>
      <c r="F663" s="49">
        <v>2</v>
      </c>
      <c r="G663" s="50">
        <v>2</v>
      </c>
      <c r="H663" s="51">
        <v>370</v>
      </c>
      <c r="I663" s="28">
        <v>10</v>
      </c>
      <c r="J663" s="29">
        <v>1849</v>
      </c>
    </row>
    <row r="664" spans="1:10" x14ac:dyDescent="0.3">
      <c r="A664" s="45"/>
      <c r="B664" s="45"/>
      <c r="C664" s="46">
        <v>8347</v>
      </c>
      <c r="D664" s="47" t="s">
        <v>813</v>
      </c>
      <c r="E664" s="48" t="s">
        <v>814</v>
      </c>
      <c r="F664" s="49">
        <v>2</v>
      </c>
      <c r="G664" s="50">
        <v>2</v>
      </c>
      <c r="H664" s="51">
        <v>370</v>
      </c>
      <c r="I664" s="28">
        <v>10</v>
      </c>
      <c r="J664" s="29">
        <v>1849</v>
      </c>
    </row>
    <row r="665" spans="1:10" x14ac:dyDescent="0.3">
      <c r="A665" s="45"/>
      <c r="B665" s="45"/>
      <c r="C665" s="46"/>
      <c r="D665" s="47"/>
      <c r="E665" s="48" t="s">
        <v>815</v>
      </c>
      <c r="F665" s="49">
        <v>2</v>
      </c>
      <c r="G665" s="50">
        <v>2</v>
      </c>
      <c r="H665" s="51">
        <v>370</v>
      </c>
      <c r="I665" s="28">
        <v>10</v>
      </c>
      <c r="J665" s="29">
        <v>1849</v>
      </c>
    </row>
    <row r="666" spans="1:10" x14ac:dyDescent="0.3">
      <c r="A666" s="45"/>
      <c r="B666" s="45"/>
      <c r="C666" s="46">
        <v>8349</v>
      </c>
      <c r="D666" s="47" t="s">
        <v>816</v>
      </c>
      <c r="E666" s="48">
        <v>144</v>
      </c>
      <c r="F666" s="49">
        <v>2</v>
      </c>
      <c r="G666" s="50">
        <v>2</v>
      </c>
      <c r="H666" s="51">
        <v>370</v>
      </c>
      <c r="I666" s="28">
        <v>10</v>
      </c>
      <c r="J666" s="29">
        <v>1849</v>
      </c>
    </row>
    <row r="667" spans="1:10" x14ac:dyDescent="0.3">
      <c r="A667" s="45"/>
      <c r="B667" s="45"/>
      <c r="C667" s="46">
        <v>8395</v>
      </c>
      <c r="D667" s="47" t="s">
        <v>817</v>
      </c>
      <c r="E667" s="48" t="s">
        <v>818</v>
      </c>
      <c r="F667" s="49">
        <v>2</v>
      </c>
      <c r="G667" s="50">
        <v>2</v>
      </c>
      <c r="H667" s="51">
        <v>370</v>
      </c>
      <c r="I667" s="28">
        <v>10</v>
      </c>
      <c r="J667" s="29">
        <v>1849</v>
      </c>
    </row>
    <row r="668" spans="1:10" x14ac:dyDescent="0.3">
      <c r="A668" s="45"/>
      <c r="B668" s="45"/>
      <c r="C668" s="46"/>
      <c r="D668" s="47"/>
      <c r="E668" s="48" t="s">
        <v>819</v>
      </c>
      <c r="F668" s="49">
        <v>0</v>
      </c>
      <c r="G668" s="50">
        <v>2</v>
      </c>
      <c r="H668" s="51">
        <v>370</v>
      </c>
      <c r="I668" s="28">
        <v>10</v>
      </c>
      <c r="J668" s="29">
        <v>1849</v>
      </c>
    </row>
    <row r="669" spans="1:10" x14ac:dyDescent="0.3">
      <c r="A669" s="45"/>
      <c r="B669" s="45"/>
      <c r="C669" s="46">
        <v>8354</v>
      </c>
      <c r="D669" s="47" t="s">
        <v>820</v>
      </c>
      <c r="E669" s="48" t="s">
        <v>821</v>
      </c>
      <c r="F669" s="49">
        <v>0</v>
      </c>
      <c r="G669" s="50">
        <v>2</v>
      </c>
      <c r="H669" s="51">
        <v>370</v>
      </c>
      <c r="I669" s="28">
        <v>10</v>
      </c>
      <c r="J669" s="29">
        <v>1849</v>
      </c>
    </row>
    <row r="670" spans="1:10" x14ac:dyDescent="0.3">
      <c r="B670" s="37" t="s">
        <v>822</v>
      </c>
      <c r="C670" s="38"/>
      <c r="D670" s="39"/>
      <c r="E670" s="40"/>
      <c r="F670" s="41"/>
      <c r="G670" s="42"/>
      <c r="H670" s="43" t="s">
        <v>1385</v>
      </c>
      <c r="I670" s="44"/>
      <c r="J670" s="43" t="s">
        <v>1385</v>
      </c>
    </row>
    <row r="671" spans="1:10" x14ac:dyDescent="0.3">
      <c r="A671" s="45"/>
      <c r="B671" s="45"/>
      <c r="C671" s="46">
        <v>620</v>
      </c>
      <c r="D671" s="47" t="s">
        <v>823</v>
      </c>
      <c r="E671" s="48" t="s">
        <v>824</v>
      </c>
      <c r="F671" s="49">
        <v>0</v>
      </c>
      <c r="G671" s="50">
        <v>1</v>
      </c>
      <c r="H671" s="51">
        <v>185</v>
      </c>
      <c r="I671" s="28">
        <v>3</v>
      </c>
      <c r="J671" s="29">
        <v>555</v>
      </c>
    </row>
    <row r="672" spans="1:10" x14ac:dyDescent="0.3">
      <c r="A672" s="45"/>
      <c r="B672" s="45"/>
      <c r="C672" s="46">
        <v>621</v>
      </c>
      <c r="D672" s="47" t="s">
        <v>825</v>
      </c>
      <c r="E672" s="48" t="s">
        <v>521</v>
      </c>
      <c r="F672" s="49">
        <v>0</v>
      </c>
      <c r="G672" s="50">
        <v>0.2</v>
      </c>
      <c r="H672" s="51">
        <v>37</v>
      </c>
      <c r="I672" s="28">
        <v>3</v>
      </c>
      <c r="J672" s="29">
        <v>555</v>
      </c>
    </row>
    <row r="673" spans="1:10" ht="26.4" x14ac:dyDescent="0.3">
      <c r="A673" s="45"/>
      <c r="B673" s="45"/>
      <c r="C673" s="46">
        <v>622</v>
      </c>
      <c r="D673" s="47" t="s">
        <v>826</v>
      </c>
      <c r="E673" s="48" t="s">
        <v>827</v>
      </c>
      <c r="F673" s="49">
        <v>0</v>
      </c>
      <c r="G673" s="50">
        <v>0.6</v>
      </c>
      <c r="H673" s="51">
        <v>111</v>
      </c>
      <c r="I673" s="28">
        <v>3</v>
      </c>
      <c r="J673" s="29">
        <v>555</v>
      </c>
    </row>
    <row r="674" spans="1:10" x14ac:dyDescent="0.3">
      <c r="A674" s="45"/>
      <c r="B674" s="45"/>
      <c r="C674" s="46">
        <v>623</v>
      </c>
      <c r="D674" s="47" t="s">
        <v>828</v>
      </c>
      <c r="E674" s="48" t="s">
        <v>829</v>
      </c>
      <c r="F674" s="49">
        <v>0</v>
      </c>
      <c r="G674" s="50">
        <v>0.6</v>
      </c>
      <c r="H674" s="51">
        <v>111</v>
      </c>
      <c r="I674" s="28">
        <v>3</v>
      </c>
      <c r="J674" s="29">
        <v>555</v>
      </c>
    </row>
    <row r="675" spans="1:10" x14ac:dyDescent="0.3">
      <c r="A675" s="45"/>
      <c r="B675" s="45"/>
      <c r="C675" s="46">
        <v>2575</v>
      </c>
      <c r="D675" s="47" t="s">
        <v>830</v>
      </c>
      <c r="E675" s="48" t="s">
        <v>831</v>
      </c>
      <c r="F675" s="49">
        <v>0</v>
      </c>
      <c r="G675" s="50">
        <v>0.6</v>
      </c>
      <c r="H675" s="51">
        <v>111</v>
      </c>
      <c r="I675" s="28">
        <v>3</v>
      </c>
      <c r="J675" s="29">
        <v>555</v>
      </c>
    </row>
    <row r="676" spans="1:10" x14ac:dyDescent="0.3">
      <c r="A676" s="45"/>
      <c r="B676" s="45"/>
      <c r="C676" s="46">
        <v>624</v>
      </c>
      <c r="D676" s="47" t="s">
        <v>832</v>
      </c>
      <c r="E676" s="48" t="s">
        <v>833</v>
      </c>
      <c r="F676" s="49">
        <v>0</v>
      </c>
      <c r="G676" s="50">
        <v>1</v>
      </c>
      <c r="H676" s="51">
        <v>185</v>
      </c>
      <c r="I676" s="28">
        <v>3</v>
      </c>
      <c r="J676" s="29">
        <v>555</v>
      </c>
    </row>
    <row r="677" spans="1:10" x14ac:dyDescent="0.3">
      <c r="A677" s="45"/>
      <c r="B677" s="45"/>
      <c r="C677" s="46">
        <v>625</v>
      </c>
      <c r="D677" s="47" t="s">
        <v>834</v>
      </c>
      <c r="E677" s="48" t="s">
        <v>835</v>
      </c>
      <c r="F677" s="49">
        <v>0</v>
      </c>
      <c r="G677" s="50">
        <v>0.6</v>
      </c>
      <c r="H677" s="51">
        <v>111</v>
      </c>
      <c r="I677" s="28">
        <v>3</v>
      </c>
      <c r="J677" s="29">
        <v>555</v>
      </c>
    </row>
    <row r="678" spans="1:10" x14ac:dyDescent="0.3">
      <c r="A678" s="45"/>
      <c r="B678" s="45"/>
      <c r="C678" s="46">
        <v>626</v>
      </c>
      <c r="D678" s="47" t="s">
        <v>836</v>
      </c>
      <c r="E678" s="48" t="s">
        <v>837</v>
      </c>
      <c r="F678" s="49">
        <v>0</v>
      </c>
      <c r="G678" s="50">
        <v>0.6</v>
      </c>
      <c r="H678" s="51">
        <v>111</v>
      </c>
      <c r="I678" s="28">
        <v>3</v>
      </c>
      <c r="J678" s="29">
        <v>555</v>
      </c>
    </row>
    <row r="679" spans="1:10" x14ac:dyDescent="0.3">
      <c r="A679" s="45"/>
      <c r="B679" s="45"/>
      <c r="C679" s="46">
        <v>627</v>
      </c>
      <c r="D679" s="47" t="s">
        <v>838</v>
      </c>
      <c r="E679" s="48" t="s">
        <v>839</v>
      </c>
      <c r="F679" s="49">
        <v>0</v>
      </c>
      <c r="G679" s="50">
        <v>0.6</v>
      </c>
      <c r="H679" s="51">
        <v>111</v>
      </c>
      <c r="I679" s="28">
        <v>3</v>
      </c>
      <c r="J679" s="29">
        <v>555</v>
      </c>
    </row>
    <row r="680" spans="1:10" x14ac:dyDescent="0.3">
      <c r="A680" s="45"/>
      <c r="B680" s="45"/>
      <c r="C680" s="46">
        <v>701</v>
      </c>
      <c r="D680" s="47" t="s">
        <v>840</v>
      </c>
      <c r="E680" s="48" t="s">
        <v>841</v>
      </c>
      <c r="F680" s="49">
        <v>0</v>
      </c>
      <c r="G680" s="50">
        <v>0.2</v>
      </c>
      <c r="H680" s="51">
        <v>37</v>
      </c>
      <c r="I680" s="28">
        <v>2</v>
      </c>
      <c r="J680" s="29">
        <v>370</v>
      </c>
    </row>
    <row r="681" spans="1:10" x14ac:dyDescent="0.3">
      <c r="A681" s="45"/>
      <c r="B681" s="45"/>
      <c r="C681" s="46">
        <v>702</v>
      </c>
      <c r="D681" s="47" t="s">
        <v>842</v>
      </c>
      <c r="E681" s="48" t="s">
        <v>843</v>
      </c>
      <c r="F681" s="49">
        <v>0</v>
      </c>
      <c r="G681" s="50">
        <v>0.2</v>
      </c>
      <c r="H681" s="51">
        <v>37</v>
      </c>
      <c r="I681" s="28">
        <v>2</v>
      </c>
      <c r="J681" s="29">
        <v>370</v>
      </c>
    </row>
    <row r="682" spans="1:10" x14ac:dyDescent="0.3">
      <c r="A682" s="45"/>
      <c r="B682" s="45"/>
      <c r="C682" s="46">
        <v>704</v>
      </c>
      <c r="D682" s="47" t="s">
        <v>844</v>
      </c>
      <c r="E682" s="48">
        <v>201</v>
      </c>
      <c r="F682" s="49">
        <v>0</v>
      </c>
      <c r="G682" s="50">
        <v>0.2</v>
      </c>
      <c r="H682" s="51">
        <v>37</v>
      </c>
      <c r="I682" s="28">
        <v>2</v>
      </c>
      <c r="J682" s="29">
        <v>370</v>
      </c>
    </row>
    <row r="683" spans="1:10" x14ac:dyDescent="0.3">
      <c r="A683" s="45"/>
      <c r="B683" s="45"/>
      <c r="C683" s="46">
        <v>705</v>
      </c>
      <c r="D683" s="47" t="s">
        <v>845</v>
      </c>
      <c r="E683" s="48">
        <v>202</v>
      </c>
      <c r="F683" s="49">
        <v>0</v>
      </c>
      <c r="G683" s="50">
        <v>0.2</v>
      </c>
      <c r="H683" s="51">
        <v>37</v>
      </c>
      <c r="I683" s="28">
        <v>2</v>
      </c>
      <c r="J683" s="29">
        <v>370</v>
      </c>
    </row>
    <row r="684" spans="1:10" x14ac:dyDescent="0.3">
      <c r="A684" s="45"/>
      <c r="B684" s="45"/>
      <c r="C684" s="46">
        <v>706</v>
      </c>
      <c r="D684" s="47" t="s">
        <v>846</v>
      </c>
      <c r="E684" s="48" t="s">
        <v>847</v>
      </c>
      <c r="F684" s="49">
        <v>0</v>
      </c>
      <c r="G684" s="50">
        <v>0.2</v>
      </c>
      <c r="H684" s="51">
        <v>37</v>
      </c>
      <c r="I684" s="28">
        <v>2</v>
      </c>
      <c r="J684" s="29">
        <v>370</v>
      </c>
    </row>
    <row r="685" spans="1:10" x14ac:dyDescent="0.3">
      <c r="A685" s="45"/>
      <c r="B685" s="45"/>
      <c r="C685" s="46">
        <v>707</v>
      </c>
      <c r="D685" s="47" t="s">
        <v>848</v>
      </c>
      <c r="E685" s="48" t="s">
        <v>849</v>
      </c>
      <c r="F685" s="49">
        <v>0</v>
      </c>
      <c r="G685" s="50">
        <v>0.2</v>
      </c>
      <c r="H685" s="51">
        <v>37</v>
      </c>
      <c r="I685" s="28">
        <v>2</v>
      </c>
      <c r="J685" s="29">
        <v>370</v>
      </c>
    </row>
    <row r="686" spans="1:10" x14ac:dyDescent="0.3">
      <c r="A686" s="45"/>
      <c r="B686" s="45"/>
      <c r="C686" s="46">
        <v>708</v>
      </c>
      <c r="D686" s="47" t="s">
        <v>850</v>
      </c>
      <c r="E686" s="48" t="s">
        <v>849</v>
      </c>
      <c r="F686" s="49">
        <v>0</v>
      </c>
      <c r="G686" s="50">
        <v>0.2</v>
      </c>
      <c r="H686" s="51">
        <v>37</v>
      </c>
      <c r="I686" s="28">
        <v>2</v>
      </c>
      <c r="J686" s="29">
        <v>370</v>
      </c>
    </row>
    <row r="687" spans="1:10" x14ac:dyDescent="0.3">
      <c r="A687" s="45"/>
      <c r="B687" s="45"/>
      <c r="C687" s="46">
        <v>711</v>
      </c>
      <c r="D687" s="47" t="s">
        <v>851</v>
      </c>
      <c r="E687" s="48" t="s">
        <v>852</v>
      </c>
      <c r="F687" s="49">
        <v>0</v>
      </c>
      <c r="G687" s="50">
        <v>0.2</v>
      </c>
      <c r="H687" s="51">
        <v>37</v>
      </c>
      <c r="I687" s="28">
        <v>3</v>
      </c>
      <c r="J687" s="29">
        <v>555</v>
      </c>
    </row>
    <row r="688" spans="1:10" x14ac:dyDescent="0.3">
      <c r="A688" s="45"/>
      <c r="B688" s="45"/>
      <c r="C688" s="46">
        <v>712</v>
      </c>
      <c r="D688" s="47" t="s">
        <v>853</v>
      </c>
      <c r="E688" s="48" t="s">
        <v>854</v>
      </c>
      <c r="F688" s="49">
        <v>0</v>
      </c>
      <c r="G688" s="50">
        <v>0.2</v>
      </c>
      <c r="H688" s="51">
        <v>37</v>
      </c>
      <c r="I688" s="28">
        <v>3</v>
      </c>
      <c r="J688" s="29">
        <v>555</v>
      </c>
    </row>
    <row r="689" spans="1:10" x14ac:dyDescent="0.3">
      <c r="A689" s="45"/>
      <c r="B689" s="45"/>
      <c r="C689" s="46">
        <v>713</v>
      </c>
      <c r="D689" s="47" t="s">
        <v>855</v>
      </c>
      <c r="E689" s="48" t="s">
        <v>854</v>
      </c>
      <c r="F689" s="49">
        <v>0</v>
      </c>
      <c r="G689" s="50">
        <v>0.2</v>
      </c>
      <c r="H689" s="51">
        <v>37</v>
      </c>
      <c r="I689" s="28">
        <v>3</v>
      </c>
      <c r="J689" s="29">
        <v>555</v>
      </c>
    </row>
    <row r="690" spans="1:10" x14ac:dyDescent="0.3">
      <c r="A690" s="45"/>
      <c r="B690" s="45"/>
      <c r="C690" s="46">
        <v>715</v>
      </c>
      <c r="D690" s="47" t="s">
        <v>856</v>
      </c>
      <c r="E690" s="48" t="s">
        <v>857</v>
      </c>
      <c r="F690" s="49">
        <v>0</v>
      </c>
      <c r="G690" s="50">
        <v>0.6</v>
      </c>
      <c r="H690" s="51">
        <v>111</v>
      </c>
      <c r="I690" s="28">
        <v>3</v>
      </c>
      <c r="J690" s="29">
        <v>555</v>
      </c>
    </row>
    <row r="691" spans="1:10" x14ac:dyDescent="0.3">
      <c r="A691" s="45"/>
      <c r="B691" s="45"/>
      <c r="C691" s="46">
        <v>716</v>
      </c>
      <c r="D691" s="47" t="s">
        <v>858</v>
      </c>
      <c r="E691" s="48" t="s">
        <v>857</v>
      </c>
      <c r="F691" s="49">
        <v>0</v>
      </c>
      <c r="G691" s="50">
        <v>0.6</v>
      </c>
      <c r="H691" s="51">
        <v>111</v>
      </c>
      <c r="I691" s="28">
        <v>3</v>
      </c>
      <c r="J691" s="29">
        <v>555</v>
      </c>
    </row>
    <row r="692" spans="1:10" x14ac:dyDescent="0.3">
      <c r="A692" s="45"/>
      <c r="B692" s="45"/>
      <c r="C692" s="46">
        <v>717</v>
      </c>
      <c r="D692" s="47" t="s">
        <v>859</v>
      </c>
      <c r="E692" s="48" t="s">
        <v>857</v>
      </c>
      <c r="F692" s="49">
        <v>0</v>
      </c>
      <c r="G692" s="50">
        <v>0.6</v>
      </c>
      <c r="H692" s="51">
        <v>111</v>
      </c>
      <c r="I692" s="28">
        <v>3</v>
      </c>
      <c r="J692" s="29">
        <v>555</v>
      </c>
    </row>
    <row r="693" spans="1:10" x14ac:dyDescent="0.3">
      <c r="A693" s="45"/>
      <c r="B693" s="45"/>
      <c r="C693" s="46">
        <v>718</v>
      </c>
      <c r="D693" s="47" t="s">
        <v>860</v>
      </c>
      <c r="E693" s="48" t="s">
        <v>861</v>
      </c>
      <c r="F693" s="49">
        <v>0</v>
      </c>
      <c r="G693" s="50">
        <v>0.6</v>
      </c>
      <c r="H693" s="51">
        <v>111</v>
      </c>
      <c r="I693" s="28">
        <v>3</v>
      </c>
      <c r="J693" s="29">
        <v>555</v>
      </c>
    </row>
    <row r="694" spans="1:10" x14ac:dyDescent="0.3">
      <c r="A694" s="45"/>
      <c r="B694" s="45"/>
      <c r="C694" s="46">
        <v>719</v>
      </c>
      <c r="D694" s="47" t="s">
        <v>862</v>
      </c>
      <c r="E694" s="48" t="s">
        <v>861</v>
      </c>
      <c r="F694" s="49">
        <v>0</v>
      </c>
      <c r="G694" s="50">
        <v>0.6</v>
      </c>
      <c r="H694" s="51">
        <v>111</v>
      </c>
      <c r="I694" s="28">
        <v>3</v>
      </c>
      <c r="J694" s="29">
        <v>555</v>
      </c>
    </row>
    <row r="695" spans="1:10" x14ac:dyDescent="0.3">
      <c r="A695" s="45"/>
      <c r="B695" s="45"/>
      <c r="C695" s="46">
        <v>720</v>
      </c>
      <c r="D695" s="47" t="s">
        <v>863</v>
      </c>
      <c r="E695" s="48" t="s">
        <v>864</v>
      </c>
      <c r="F695" s="49">
        <v>0</v>
      </c>
      <c r="G695" s="50">
        <v>1</v>
      </c>
      <c r="H695" s="51">
        <v>185</v>
      </c>
      <c r="I695" s="28">
        <v>2</v>
      </c>
      <c r="J695" s="29">
        <v>370</v>
      </c>
    </row>
    <row r="696" spans="1:10" x14ac:dyDescent="0.3">
      <c r="A696" s="45"/>
      <c r="B696" s="45"/>
      <c r="C696" s="46">
        <v>721</v>
      </c>
      <c r="D696" s="47" t="s">
        <v>865</v>
      </c>
      <c r="E696" s="48" t="s">
        <v>866</v>
      </c>
      <c r="F696" s="49">
        <v>0</v>
      </c>
      <c r="G696" s="50">
        <v>1</v>
      </c>
      <c r="H696" s="51">
        <v>185</v>
      </c>
      <c r="I696" s="28">
        <v>2</v>
      </c>
      <c r="J696" s="29">
        <v>370</v>
      </c>
    </row>
    <row r="697" spans="1:10" x14ac:dyDescent="0.3">
      <c r="A697" s="45"/>
      <c r="B697" s="45"/>
      <c r="C697" s="46">
        <v>722</v>
      </c>
      <c r="D697" s="47" t="s">
        <v>867</v>
      </c>
      <c r="E697" s="48" t="s">
        <v>868</v>
      </c>
      <c r="F697" s="49">
        <v>0</v>
      </c>
      <c r="G697" s="50">
        <v>1</v>
      </c>
      <c r="H697" s="51">
        <v>185</v>
      </c>
      <c r="I697" s="28">
        <v>2</v>
      </c>
      <c r="J697" s="29">
        <v>370</v>
      </c>
    </row>
    <row r="698" spans="1:10" x14ac:dyDescent="0.3">
      <c r="A698" s="45"/>
      <c r="B698" s="45"/>
      <c r="C698" s="46">
        <v>723</v>
      </c>
      <c r="D698" s="47" t="s">
        <v>869</v>
      </c>
      <c r="E698" s="48" t="s">
        <v>870</v>
      </c>
      <c r="F698" s="49">
        <v>0</v>
      </c>
      <c r="G698" s="50">
        <v>0.6</v>
      </c>
      <c r="H698" s="51">
        <v>111</v>
      </c>
      <c r="I698" s="28">
        <v>2</v>
      </c>
      <c r="J698" s="29">
        <v>370</v>
      </c>
    </row>
    <row r="699" spans="1:10" x14ac:dyDescent="0.3">
      <c r="A699" s="45"/>
      <c r="B699" s="45"/>
      <c r="C699" s="46">
        <v>724</v>
      </c>
      <c r="D699" s="47" t="s">
        <v>871</v>
      </c>
      <c r="E699" s="48" t="s">
        <v>872</v>
      </c>
      <c r="F699" s="49">
        <v>0</v>
      </c>
      <c r="G699" s="50">
        <v>0.6</v>
      </c>
      <c r="H699" s="51">
        <v>111</v>
      </c>
      <c r="I699" s="28">
        <v>2</v>
      </c>
      <c r="J699" s="29">
        <v>370</v>
      </c>
    </row>
    <row r="700" spans="1:10" x14ac:dyDescent="0.3">
      <c r="A700" s="45"/>
      <c r="B700" s="45"/>
      <c r="C700" s="46">
        <v>725</v>
      </c>
      <c r="D700" s="47" t="s">
        <v>873</v>
      </c>
      <c r="E700" s="48" t="s">
        <v>874</v>
      </c>
      <c r="F700" s="49">
        <v>0</v>
      </c>
      <c r="G700" s="50">
        <v>0.6</v>
      </c>
      <c r="H700" s="51">
        <v>111</v>
      </c>
      <c r="I700" s="28">
        <v>2</v>
      </c>
      <c r="J700" s="29">
        <v>370</v>
      </c>
    </row>
    <row r="701" spans="1:10" x14ac:dyDescent="0.3">
      <c r="A701" s="45"/>
      <c r="B701" s="45"/>
      <c r="C701" s="46">
        <v>726</v>
      </c>
      <c r="D701" s="47" t="s">
        <v>875</v>
      </c>
      <c r="E701" s="48" t="s">
        <v>876</v>
      </c>
      <c r="F701" s="49">
        <v>0</v>
      </c>
      <c r="G701" s="50">
        <v>0.6</v>
      </c>
      <c r="H701" s="51">
        <v>111</v>
      </c>
      <c r="I701" s="28">
        <v>2</v>
      </c>
      <c r="J701" s="29">
        <v>370</v>
      </c>
    </row>
    <row r="702" spans="1:10" x14ac:dyDescent="0.3">
      <c r="A702" s="45"/>
      <c r="B702" s="45"/>
      <c r="C702" s="46">
        <v>727</v>
      </c>
      <c r="D702" s="47" t="s">
        <v>877</v>
      </c>
      <c r="E702" s="48" t="s">
        <v>878</v>
      </c>
      <c r="F702" s="49">
        <v>0</v>
      </c>
      <c r="G702" s="50">
        <v>0.6</v>
      </c>
      <c r="H702" s="51">
        <v>111</v>
      </c>
      <c r="I702" s="28">
        <v>2</v>
      </c>
      <c r="J702" s="29">
        <v>370</v>
      </c>
    </row>
    <row r="703" spans="1:10" x14ac:dyDescent="0.3">
      <c r="A703" s="45"/>
      <c r="B703" s="45"/>
      <c r="C703" s="46">
        <v>728</v>
      </c>
      <c r="D703" s="47" t="s">
        <v>879</v>
      </c>
      <c r="E703" s="48" t="s">
        <v>880</v>
      </c>
      <c r="F703" s="49">
        <v>0</v>
      </c>
      <c r="G703" s="50">
        <v>0.6</v>
      </c>
      <c r="H703" s="51">
        <v>111</v>
      </c>
      <c r="I703" s="28">
        <v>2</v>
      </c>
      <c r="J703" s="29">
        <v>370</v>
      </c>
    </row>
    <row r="704" spans="1:10" x14ac:dyDescent="0.3">
      <c r="A704" s="45"/>
      <c r="B704" s="45"/>
      <c r="C704" s="46">
        <v>729</v>
      </c>
      <c r="D704" s="47" t="s">
        <v>881</v>
      </c>
      <c r="E704" s="48" t="s">
        <v>882</v>
      </c>
      <c r="F704" s="49">
        <v>0</v>
      </c>
      <c r="G704" s="50">
        <v>0.6</v>
      </c>
      <c r="H704" s="51">
        <v>111</v>
      </c>
      <c r="I704" s="28">
        <v>3</v>
      </c>
      <c r="J704" s="29">
        <v>555</v>
      </c>
    </row>
    <row r="705" spans="1:10" x14ac:dyDescent="0.3">
      <c r="A705" s="45"/>
      <c r="B705" s="45"/>
      <c r="C705" s="46">
        <v>730</v>
      </c>
      <c r="D705" s="47" t="s">
        <v>883</v>
      </c>
      <c r="E705" s="48" t="s">
        <v>884</v>
      </c>
      <c r="F705" s="49">
        <v>0</v>
      </c>
      <c r="G705" s="50">
        <v>0.6</v>
      </c>
      <c r="H705" s="51">
        <v>111</v>
      </c>
      <c r="I705" s="28">
        <v>3</v>
      </c>
      <c r="J705" s="29">
        <v>555</v>
      </c>
    </row>
    <row r="706" spans="1:10" x14ac:dyDescent="0.3">
      <c r="A706" s="45"/>
      <c r="B706" s="45"/>
      <c r="C706" s="46">
        <v>731</v>
      </c>
      <c r="D706" s="47" t="s">
        <v>885</v>
      </c>
      <c r="E706" s="48" t="s">
        <v>884</v>
      </c>
      <c r="F706" s="49">
        <v>0</v>
      </c>
      <c r="G706" s="50">
        <v>0.6</v>
      </c>
      <c r="H706" s="51">
        <v>111</v>
      </c>
      <c r="I706" s="28">
        <v>3</v>
      </c>
      <c r="J706" s="29">
        <v>555</v>
      </c>
    </row>
    <row r="707" spans="1:10" x14ac:dyDescent="0.3">
      <c r="A707" s="45"/>
      <c r="B707" s="45"/>
      <c r="C707" s="46">
        <v>732</v>
      </c>
      <c r="D707" s="47" t="s">
        <v>886</v>
      </c>
      <c r="E707" s="48" t="s">
        <v>884</v>
      </c>
      <c r="F707" s="49">
        <v>0</v>
      </c>
      <c r="G707" s="50">
        <v>0.6</v>
      </c>
      <c r="H707" s="51">
        <v>111</v>
      </c>
      <c r="I707" s="28">
        <v>3</v>
      </c>
      <c r="J707" s="29">
        <v>555</v>
      </c>
    </row>
    <row r="708" spans="1:10" x14ac:dyDescent="0.3">
      <c r="A708" s="45"/>
      <c r="B708" s="45"/>
      <c r="C708" s="46">
        <v>733</v>
      </c>
      <c r="D708" s="47" t="s">
        <v>887</v>
      </c>
      <c r="E708" s="48" t="s">
        <v>888</v>
      </c>
      <c r="F708" s="49">
        <v>0</v>
      </c>
      <c r="G708" s="50">
        <v>0.6</v>
      </c>
      <c r="H708" s="51">
        <v>111</v>
      </c>
      <c r="I708" s="28">
        <v>3</v>
      </c>
      <c r="J708" s="29">
        <v>555</v>
      </c>
    </row>
    <row r="709" spans="1:10" x14ac:dyDescent="0.3">
      <c r="A709" s="45"/>
      <c r="B709" s="45"/>
      <c r="C709" s="46">
        <v>734</v>
      </c>
      <c r="D709" s="47" t="s">
        <v>889</v>
      </c>
      <c r="E709" s="48" t="s">
        <v>888</v>
      </c>
      <c r="F709" s="49">
        <v>0</v>
      </c>
      <c r="G709" s="50">
        <v>0.6</v>
      </c>
      <c r="H709" s="51">
        <v>111</v>
      </c>
      <c r="I709" s="28">
        <v>3</v>
      </c>
      <c r="J709" s="29">
        <v>555</v>
      </c>
    </row>
    <row r="710" spans="1:10" x14ac:dyDescent="0.3">
      <c r="A710" s="45"/>
      <c r="B710" s="45"/>
      <c r="C710" s="46">
        <v>735</v>
      </c>
      <c r="D710" s="47" t="s">
        <v>890</v>
      </c>
      <c r="E710" s="48" t="s">
        <v>888</v>
      </c>
      <c r="F710" s="49">
        <v>0</v>
      </c>
      <c r="G710" s="50">
        <v>0.6</v>
      </c>
      <c r="H710" s="51">
        <v>111</v>
      </c>
      <c r="I710" s="28">
        <v>3</v>
      </c>
      <c r="J710" s="29">
        <v>555</v>
      </c>
    </row>
    <row r="711" spans="1:10" x14ac:dyDescent="0.3">
      <c r="A711" s="45"/>
      <c r="B711" s="45"/>
      <c r="C711" s="46">
        <v>736</v>
      </c>
      <c r="D711" s="47" t="s">
        <v>891</v>
      </c>
      <c r="E711" s="48" t="s">
        <v>892</v>
      </c>
      <c r="F711" s="49">
        <v>0</v>
      </c>
      <c r="G711" s="50">
        <v>0.6</v>
      </c>
      <c r="H711" s="51">
        <v>111</v>
      </c>
      <c r="I711" s="28">
        <v>3</v>
      </c>
      <c r="J711" s="29">
        <v>555</v>
      </c>
    </row>
    <row r="712" spans="1:10" x14ac:dyDescent="0.3">
      <c r="A712" s="45"/>
      <c r="B712" s="45"/>
      <c r="C712" s="46">
        <v>737</v>
      </c>
      <c r="D712" s="47" t="s">
        <v>893</v>
      </c>
      <c r="E712" s="48" t="s">
        <v>892</v>
      </c>
      <c r="F712" s="49">
        <v>0</v>
      </c>
      <c r="G712" s="50">
        <v>0.6</v>
      </c>
      <c r="H712" s="51">
        <v>111</v>
      </c>
      <c r="I712" s="28">
        <v>3</v>
      </c>
      <c r="J712" s="29">
        <v>555</v>
      </c>
    </row>
    <row r="713" spans="1:10" x14ac:dyDescent="0.3">
      <c r="A713" s="45"/>
      <c r="B713" s="45"/>
      <c r="C713" s="46">
        <v>738</v>
      </c>
      <c r="D713" s="47" t="s">
        <v>894</v>
      </c>
      <c r="E713" s="48" t="s">
        <v>892</v>
      </c>
      <c r="F713" s="49">
        <v>0</v>
      </c>
      <c r="G713" s="50">
        <v>0.6</v>
      </c>
      <c r="H713" s="51">
        <v>111</v>
      </c>
      <c r="I713" s="28">
        <v>3</v>
      </c>
      <c r="J713" s="29">
        <v>555</v>
      </c>
    </row>
    <row r="714" spans="1:10" x14ac:dyDescent="0.3">
      <c r="A714" s="45"/>
      <c r="B714" s="45"/>
      <c r="C714" s="46">
        <v>739</v>
      </c>
      <c r="D714" s="47" t="s">
        <v>895</v>
      </c>
      <c r="E714" s="48" t="s">
        <v>892</v>
      </c>
      <c r="F714" s="49">
        <v>0</v>
      </c>
      <c r="G714" s="50">
        <v>0.6</v>
      </c>
      <c r="H714" s="51">
        <v>111</v>
      </c>
      <c r="I714" s="28">
        <v>3</v>
      </c>
      <c r="J714" s="29">
        <v>555</v>
      </c>
    </row>
    <row r="715" spans="1:10" x14ac:dyDescent="0.3">
      <c r="A715" s="45"/>
      <c r="B715" s="45"/>
      <c r="C715" s="46">
        <v>740</v>
      </c>
      <c r="D715" s="47" t="s">
        <v>896</v>
      </c>
      <c r="E715" s="48" t="s">
        <v>892</v>
      </c>
      <c r="F715" s="49">
        <v>0</v>
      </c>
      <c r="G715" s="50">
        <v>0.6</v>
      </c>
      <c r="H715" s="51">
        <v>111</v>
      </c>
      <c r="I715" s="28">
        <v>3</v>
      </c>
      <c r="J715" s="29">
        <v>555</v>
      </c>
    </row>
    <row r="716" spans="1:10" x14ac:dyDescent="0.3">
      <c r="A716" s="45"/>
      <c r="B716" s="45"/>
      <c r="C716" s="46">
        <v>741</v>
      </c>
      <c r="D716" s="47" t="s">
        <v>897</v>
      </c>
      <c r="E716" s="48" t="s">
        <v>898</v>
      </c>
      <c r="F716" s="49">
        <v>0</v>
      </c>
      <c r="G716" s="50">
        <v>0.6</v>
      </c>
      <c r="H716" s="51">
        <v>111</v>
      </c>
      <c r="I716" s="28">
        <v>3</v>
      </c>
      <c r="J716" s="29">
        <v>555</v>
      </c>
    </row>
    <row r="717" spans="1:10" x14ac:dyDescent="0.3">
      <c r="A717" s="45"/>
      <c r="B717" s="45"/>
      <c r="C717" s="46">
        <v>742</v>
      </c>
      <c r="D717" s="47" t="s">
        <v>899</v>
      </c>
      <c r="E717" s="48" t="s">
        <v>900</v>
      </c>
      <c r="F717" s="49">
        <v>0</v>
      </c>
      <c r="G717" s="50">
        <v>0.6</v>
      </c>
      <c r="H717" s="51">
        <v>111</v>
      </c>
      <c r="I717" s="28">
        <v>3</v>
      </c>
      <c r="J717" s="29">
        <v>555</v>
      </c>
    </row>
    <row r="718" spans="1:10" x14ac:dyDescent="0.3">
      <c r="A718" s="45"/>
      <c r="B718" s="45"/>
      <c r="C718" s="46">
        <v>745</v>
      </c>
      <c r="D718" s="47" t="s">
        <v>901</v>
      </c>
      <c r="E718" s="48" t="s">
        <v>835</v>
      </c>
      <c r="F718" s="49">
        <v>0</v>
      </c>
      <c r="G718" s="50">
        <v>0.6</v>
      </c>
      <c r="H718" s="51">
        <v>111</v>
      </c>
      <c r="I718" s="28">
        <v>3</v>
      </c>
      <c r="J718" s="29">
        <v>555</v>
      </c>
    </row>
    <row r="719" spans="1:10" x14ac:dyDescent="0.3">
      <c r="A719" s="45"/>
      <c r="B719" s="45"/>
      <c r="C719" s="46">
        <v>746</v>
      </c>
      <c r="D719" s="47" t="s">
        <v>902</v>
      </c>
      <c r="E719" s="48" t="s">
        <v>835</v>
      </c>
      <c r="F719" s="49">
        <v>0</v>
      </c>
      <c r="G719" s="50">
        <v>0.6</v>
      </c>
      <c r="H719" s="51">
        <v>111</v>
      </c>
      <c r="I719" s="28">
        <v>3</v>
      </c>
      <c r="J719" s="29">
        <v>555</v>
      </c>
    </row>
    <row r="720" spans="1:10" x14ac:dyDescent="0.3">
      <c r="A720" s="45"/>
      <c r="B720" s="45"/>
      <c r="C720" s="46">
        <v>747</v>
      </c>
      <c r="D720" s="47" t="s">
        <v>903</v>
      </c>
      <c r="E720" s="48" t="s">
        <v>835</v>
      </c>
      <c r="F720" s="49">
        <v>0</v>
      </c>
      <c r="G720" s="50">
        <v>0.6</v>
      </c>
      <c r="H720" s="51">
        <v>111</v>
      </c>
      <c r="I720" s="28">
        <v>3</v>
      </c>
      <c r="J720" s="29">
        <v>555</v>
      </c>
    </row>
    <row r="721" spans="1:10" x14ac:dyDescent="0.3">
      <c r="A721" s="45"/>
      <c r="B721" s="45"/>
      <c r="C721" s="46">
        <v>748</v>
      </c>
      <c r="D721" s="47" t="s">
        <v>904</v>
      </c>
      <c r="E721" s="48" t="s">
        <v>835</v>
      </c>
      <c r="F721" s="49">
        <v>0</v>
      </c>
      <c r="G721" s="50">
        <v>0.6</v>
      </c>
      <c r="H721" s="51">
        <v>111</v>
      </c>
      <c r="I721" s="28">
        <v>3</v>
      </c>
      <c r="J721" s="29">
        <v>555</v>
      </c>
    </row>
    <row r="722" spans="1:10" x14ac:dyDescent="0.3">
      <c r="A722" s="45"/>
      <c r="B722" s="45"/>
      <c r="C722" s="46">
        <v>749</v>
      </c>
      <c r="D722" s="47" t="s">
        <v>905</v>
      </c>
      <c r="E722" s="48" t="s">
        <v>835</v>
      </c>
      <c r="F722" s="49">
        <v>0</v>
      </c>
      <c r="G722" s="50">
        <v>0.6</v>
      </c>
      <c r="H722" s="51">
        <v>111</v>
      </c>
      <c r="I722" s="28">
        <v>3</v>
      </c>
      <c r="J722" s="29">
        <v>555</v>
      </c>
    </row>
    <row r="723" spans="1:10" x14ac:dyDescent="0.3">
      <c r="A723" s="45"/>
      <c r="B723" s="45"/>
      <c r="C723" s="46">
        <v>750</v>
      </c>
      <c r="D723" s="47" t="s">
        <v>906</v>
      </c>
      <c r="E723" s="48" t="s">
        <v>835</v>
      </c>
      <c r="F723" s="49">
        <v>0</v>
      </c>
      <c r="G723" s="50">
        <v>0.6</v>
      </c>
      <c r="H723" s="51">
        <v>111</v>
      </c>
      <c r="I723" s="28">
        <v>3</v>
      </c>
      <c r="J723" s="29">
        <v>555</v>
      </c>
    </row>
    <row r="724" spans="1:10" x14ac:dyDescent="0.3">
      <c r="A724" s="45"/>
      <c r="B724" s="45"/>
      <c r="C724" s="46">
        <v>751</v>
      </c>
      <c r="D724" s="47" t="s">
        <v>907</v>
      </c>
      <c r="E724" s="48" t="s">
        <v>835</v>
      </c>
      <c r="F724" s="49">
        <v>0</v>
      </c>
      <c r="G724" s="50">
        <v>0.6</v>
      </c>
      <c r="H724" s="51">
        <v>111</v>
      </c>
      <c r="I724" s="28">
        <v>3</v>
      </c>
      <c r="J724" s="29">
        <v>555</v>
      </c>
    </row>
    <row r="725" spans="1:10" x14ac:dyDescent="0.3">
      <c r="A725" s="45"/>
      <c r="B725" s="45"/>
      <c r="C725" s="46">
        <v>752</v>
      </c>
      <c r="D725" s="47" t="s">
        <v>908</v>
      </c>
      <c r="E725" s="48" t="s">
        <v>835</v>
      </c>
      <c r="F725" s="49">
        <v>0</v>
      </c>
      <c r="G725" s="50">
        <v>0.6</v>
      </c>
      <c r="H725" s="51">
        <v>111</v>
      </c>
      <c r="I725" s="28">
        <v>3</v>
      </c>
      <c r="J725" s="29">
        <v>555</v>
      </c>
    </row>
    <row r="726" spans="1:10" x14ac:dyDescent="0.3">
      <c r="A726" s="45"/>
      <c r="B726" s="45"/>
      <c r="C726" s="46">
        <v>754</v>
      </c>
      <c r="D726" s="47" t="s">
        <v>909</v>
      </c>
      <c r="E726" s="48" t="s">
        <v>835</v>
      </c>
      <c r="F726" s="49">
        <v>0</v>
      </c>
      <c r="G726" s="50">
        <v>0.6</v>
      </c>
      <c r="H726" s="51">
        <v>111</v>
      </c>
      <c r="I726" s="28">
        <v>3</v>
      </c>
      <c r="J726" s="29">
        <v>555</v>
      </c>
    </row>
    <row r="727" spans="1:10" x14ac:dyDescent="0.3">
      <c r="A727" s="45"/>
      <c r="B727" s="45"/>
      <c r="C727" s="46">
        <v>755</v>
      </c>
      <c r="D727" s="47" t="s">
        <v>910</v>
      </c>
      <c r="E727" s="48" t="s">
        <v>835</v>
      </c>
      <c r="F727" s="49">
        <v>0</v>
      </c>
      <c r="G727" s="50">
        <v>0.6</v>
      </c>
      <c r="H727" s="51">
        <v>111</v>
      </c>
      <c r="I727" s="28">
        <v>3</v>
      </c>
      <c r="J727" s="29">
        <v>555</v>
      </c>
    </row>
    <row r="728" spans="1:10" x14ac:dyDescent="0.3">
      <c r="A728" s="45"/>
      <c r="B728" s="45"/>
      <c r="C728" s="46">
        <v>756</v>
      </c>
      <c r="D728" s="47" t="s">
        <v>911</v>
      </c>
      <c r="E728" s="48" t="s">
        <v>835</v>
      </c>
      <c r="F728" s="49">
        <v>0</v>
      </c>
      <c r="G728" s="50">
        <v>0.6</v>
      </c>
      <c r="H728" s="51">
        <v>111</v>
      </c>
      <c r="I728" s="28">
        <v>3</v>
      </c>
      <c r="J728" s="29">
        <v>555</v>
      </c>
    </row>
    <row r="729" spans="1:10" x14ac:dyDescent="0.3">
      <c r="A729" s="45"/>
      <c r="B729" s="45"/>
      <c r="C729" s="46">
        <v>758</v>
      </c>
      <c r="D729" s="47" t="s">
        <v>912</v>
      </c>
      <c r="E729" s="48">
        <v>169</v>
      </c>
      <c r="F729" s="49">
        <v>0</v>
      </c>
      <c r="G729" s="50">
        <v>0.6</v>
      </c>
      <c r="H729" s="51">
        <v>111</v>
      </c>
      <c r="I729" s="28">
        <v>3</v>
      </c>
      <c r="J729" s="29">
        <v>555</v>
      </c>
    </row>
    <row r="730" spans="1:10" x14ac:dyDescent="0.3">
      <c r="A730" s="45"/>
      <c r="B730" s="45"/>
      <c r="C730" s="46">
        <v>759</v>
      </c>
      <c r="D730" s="47" t="s">
        <v>913</v>
      </c>
      <c r="E730" s="48" t="s">
        <v>540</v>
      </c>
      <c r="F730" s="49">
        <v>0</v>
      </c>
      <c r="G730" s="50">
        <v>0.6</v>
      </c>
      <c r="H730" s="51">
        <v>111</v>
      </c>
      <c r="I730" s="28">
        <v>3</v>
      </c>
      <c r="J730" s="29">
        <v>555</v>
      </c>
    </row>
    <row r="731" spans="1:10" x14ac:dyDescent="0.3">
      <c r="A731" s="45"/>
      <c r="B731" s="45"/>
      <c r="C731" s="46">
        <v>760</v>
      </c>
      <c r="D731" s="47" t="s">
        <v>914</v>
      </c>
      <c r="E731" s="48" t="s">
        <v>540</v>
      </c>
      <c r="F731" s="49">
        <v>0</v>
      </c>
      <c r="G731" s="50">
        <v>0.6</v>
      </c>
      <c r="H731" s="51">
        <v>111</v>
      </c>
      <c r="I731" s="28">
        <v>3</v>
      </c>
      <c r="J731" s="29">
        <v>555</v>
      </c>
    </row>
    <row r="732" spans="1:10" x14ac:dyDescent="0.3">
      <c r="A732" s="45"/>
      <c r="B732" s="45"/>
      <c r="C732" s="46">
        <v>761</v>
      </c>
      <c r="D732" s="47" t="s">
        <v>915</v>
      </c>
      <c r="E732" s="48" t="s">
        <v>540</v>
      </c>
      <c r="F732" s="49">
        <v>0</v>
      </c>
      <c r="G732" s="50">
        <v>0.6</v>
      </c>
      <c r="H732" s="51">
        <v>111</v>
      </c>
      <c r="I732" s="28">
        <v>3</v>
      </c>
      <c r="J732" s="29">
        <v>555</v>
      </c>
    </row>
    <row r="733" spans="1:10" x14ac:dyDescent="0.3">
      <c r="A733" s="45"/>
      <c r="B733" s="45"/>
      <c r="C733" s="46">
        <v>762</v>
      </c>
      <c r="D733" s="47" t="s">
        <v>916</v>
      </c>
      <c r="E733" s="48" t="s">
        <v>917</v>
      </c>
      <c r="F733" s="49">
        <v>0</v>
      </c>
      <c r="G733" s="50">
        <v>0.6</v>
      </c>
      <c r="H733" s="51">
        <v>111</v>
      </c>
      <c r="I733" s="28">
        <v>2</v>
      </c>
      <c r="J733" s="29">
        <v>370</v>
      </c>
    </row>
    <row r="734" spans="1:10" x14ac:dyDescent="0.3">
      <c r="A734" s="45"/>
      <c r="B734" s="45"/>
      <c r="C734" s="46">
        <v>763</v>
      </c>
      <c r="D734" s="47" t="s">
        <v>918</v>
      </c>
      <c r="E734" s="48">
        <v>178</v>
      </c>
      <c r="F734" s="49">
        <v>0</v>
      </c>
      <c r="G734" s="50">
        <v>0.6</v>
      </c>
      <c r="H734" s="51">
        <v>111</v>
      </c>
      <c r="I734" s="28">
        <v>2</v>
      </c>
      <c r="J734" s="29">
        <v>370</v>
      </c>
    </row>
    <row r="735" spans="1:10" x14ac:dyDescent="0.3">
      <c r="A735" s="45"/>
      <c r="B735" s="45"/>
      <c r="C735" s="46">
        <v>764</v>
      </c>
      <c r="D735" s="47" t="s">
        <v>919</v>
      </c>
      <c r="E735" s="48" t="s">
        <v>920</v>
      </c>
      <c r="F735" s="49">
        <v>0</v>
      </c>
      <c r="G735" s="50">
        <v>0.6</v>
      </c>
      <c r="H735" s="51">
        <v>111</v>
      </c>
      <c r="I735" s="28">
        <v>2</v>
      </c>
      <c r="J735" s="29">
        <v>370</v>
      </c>
    </row>
    <row r="736" spans="1:10" x14ac:dyDescent="0.3">
      <c r="A736" s="45"/>
      <c r="B736" s="45"/>
      <c r="C736" s="46">
        <v>765</v>
      </c>
      <c r="D736" s="47" t="s">
        <v>921</v>
      </c>
      <c r="E736" s="48" t="s">
        <v>920</v>
      </c>
      <c r="F736" s="49">
        <v>0</v>
      </c>
      <c r="G736" s="50">
        <v>0.6</v>
      </c>
      <c r="H736" s="51">
        <v>111</v>
      </c>
      <c r="I736" s="28">
        <v>2</v>
      </c>
      <c r="J736" s="29">
        <v>370</v>
      </c>
    </row>
    <row r="737" spans="1:10" x14ac:dyDescent="0.3">
      <c r="A737" s="45"/>
      <c r="B737" s="45"/>
      <c r="C737" s="46">
        <v>766</v>
      </c>
      <c r="D737" s="47" t="s">
        <v>922</v>
      </c>
      <c r="E737" s="48" t="s">
        <v>920</v>
      </c>
      <c r="F737" s="49">
        <v>0</v>
      </c>
      <c r="G737" s="50">
        <v>0.6</v>
      </c>
      <c r="H737" s="51">
        <v>111</v>
      </c>
      <c r="I737" s="28">
        <v>2</v>
      </c>
      <c r="J737" s="29">
        <v>370</v>
      </c>
    </row>
    <row r="738" spans="1:10" x14ac:dyDescent="0.3">
      <c r="A738" s="45"/>
      <c r="B738" s="45"/>
      <c r="C738" s="46">
        <v>767</v>
      </c>
      <c r="D738" s="47" t="s">
        <v>923</v>
      </c>
      <c r="E738" s="48" t="s">
        <v>924</v>
      </c>
      <c r="F738" s="49">
        <v>0</v>
      </c>
      <c r="G738" s="50">
        <v>0.6</v>
      </c>
      <c r="H738" s="51">
        <v>111</v>
      </c>
      <c r="I738" s="28">
        <v>2</v>
      </c>
      <c r="J738" s="29">
        <v>370</v>
      </c>
    </row>
    <row r="739" spans="1:10" x14ac:dyDescent="0.3">
      <c r="A739" s="45"/>
      <c r="B739" s="45"/>
      <c r="C739" s="46">
        <v>768</v>
      </c>
      <c r="D739" s="47" t="s">
        <v>925</v>
      </c>
      <c r="E739" s="48" t="s">
        <v>924</v>
      </c>
      <c r="F739" s="49">
        <v>0</v>
      </c>
      <c r="G739" s="50">
        <v>0.6</v>
      </c>
      <c r="H739" s="51">
        <v>111</v>
      </c>
      <c r="I739" s="28">
        <v>2</v>
      </c>
      <c r="J739" s="29">
        <v>370</v>
      </c>
    </row>
    <row r="740" spans="1:10" x14ac:dyDescent="0.3">
      <c r="A740" s="45"/>
      <c r="B740" s="45"/>
      <c r="C740" s="46">
        <v>2180</v>
      </c>
      <c r="D740" s="47" t="s">
        <v>926</v>
      </c>
      <c r="E740" s="48" t="s">
        <v>927</v>
      </c>
      <c r="F740" s="49">
        <v>0</v>
      </c>
      <c r="G740" s="50">
        <v>0.6</v>
      </c>
      <c r="H740" s="51">
        <v>111</v>
      </c>
      <c r="I740" s="28">
        <v>2</v>
      </c>
      <c r="J740" s="29">
        <v>370</v>
      </c>
    </row>
    <row r="741" spans="1:10" x14ac:dyDescent="0.3">
      <c r="A741" s="45"/>
      <c r="B741" s="45"/>
      <c r="C741" s="46">
        <v>769</v>
      </c>
      <c r="D741" s="47" t="s">
        <v>928</v>
      </c>
      <c r="E741" s="48">
        <v>188</v>
      </c>
      <c r="F741" s="49">
        <v>0</v>
      </c>
      <c r="G741" s="50">
        <v>0.6</v>
      </c>
      <c r="H741" s="51">
        <v>111</v>
      </c>
      <c r="I741" s="28">
        <v>3</v>
      </c>
      <c r="J741" s="29">
        <v>555</v>
      </c>
    </row>
    <row r="742" spans="1:10" x14ac:dyDescent="0.3">
      <c r="A742" s="45"/>
      <c r="B742" s="45"/>
      <c r="C742" s="46">
        <v>770</v>
      </c>
      <c r="D742" s="47" t="s">
        <v>929</v>
      </c>
      <c r="E742" s="48" t="s">
        <v>839</v>
      </c>
      <c r="F742" s="49">
        <v>0</v>
      </c>
      <c r="G742" s="50">
        <v>0.6</v>
      </c>
      <c r="H742" s="51">
        <v>111</v>
      </c>
      <c r="I742" s="28">
        <v>3</v>
      </c>
      <c r="J742" s="29">
        <v>555</v>
      </c>
    </row>
    <row r="743" spans="1:10" x14ac:dyDescent="0.3">
      <c r="A743" s="45"/>
      <c r="B743" s="45"/>
      <c r="C743" s="46">
        <v>771</v>
      </c>
      <c r="D743" s="47" t="s">
        <v>930</v>
      </c>
      <c r="E743" s="48" t="s">
        <v>839</v>
      </c>
      <c r="F743" s="49">
        <v>0</v>
      </c>
      <c r="G743" s="50">
        <v>0.6</v>
      </c>
      <c r="H743" s="51">
        <v>111</v>
      </c>
      <c r="I743" s="28">
        <v>3</v>
      </c>
      <c r="J743" s="29">
        <v>555</v>
      </c>
    </row>
    <row r="744" spans="1:10" x14ac:dyDescent="0.3">
      <c r="A744" s="45"/>
      <c r="B744" s="45"/>
      <c r="C744" s="46">
        <v>772</v>
      </c>
      <c r="D744" s="47" t="s">
        <v>931</v>
      </c>
      <c r="E744" s="48" t="s">
        <v>839</v>
      </c>
      <c r="F744" s="49">
        <v>0</v>
      </c>
      <c r="G744" s="50">
        <v>0.6</v>
      </c>
      <c r="H744" s="51">
        <v>111</v>
      </c>
      <c r="I744" s="28">
        <v>3</v>
      </c>
      <c r="J744" s="29">
        <v>555</v>
      </c>
    </row>
    <row r="745" spans="1:10" x14ac:dyDescent="0.3">
      <c r="A745" s="45"/>
      <c r="B745" s="45"/>
      <c r="C745" s="46">
        <v>773</v>
      </c>
      <c r="D745" s="47" t="s">
        <v>932</v>
      </c>
      <c r="E745" s="48">
        <v>191</v>
      </c>
      <c r="F745" s="49">
        <v>0</v>
      </c>
      <c r="G745" s="50">
        <v>0.6</v>
      </c>
      <c r="H745" s="51">
        <v>111</v>
      </c>
      <c r="I745" s="28">
        <v>3</v>
      </c>
      <c r="J745" s="29">
        <v>555</v>
      </c>
    </row>
    <row r="746" spans="1:10" x14ac:dyDescent="0.3">
      <c r="A746" s="45"/>
      <c r="B746" s="45"/>
      <c r="C746" s="46">
        <v>774</v>
      </c>
      <c r="D746" s="47" t="s">
        <v>933</v>
      </c>
      <c r="E746" s="48" t="s">
        <v>934</v>
      </c>
      <c r="F746" s="49">
        <v>0</v>
      </c>
      <c r="G746" s="50">
        <v>0.6</v>
      </c>
      <c r="H746" s="51">
        <v>111</v>
      </c>
      <c r="I746" s="28">
        <v>3</v>
      </c>
      <c r="J746" s="29">
        <v>555</v>
      </c>
    </row>
    <row r="747" spans="1:10" x14ac:dyDescent="0.3">
      <c r="A747" s="45"/>
      <c r="B747" s="45"/>
      <c r="C747" s="46">
        <v>775</v>
      </c>
      <c r="D747" s="47" t="s">
        <v>935</v>
      </c>
      <c r="E747" s="48" t="s">
        <v>936</v>
      </c>
      <c r="F747" s="49">
        <v>0</v>
      </c>
      <c r="G747" s="50">
        <v>0.6</v>
      </c>
      <c r="H747" s="51">
        <v>111</v>
      </c>
      <c r="I747" s="28">
        <v>3</v>
      </c>
      <c r="J747" s="29">
        <v>555</v>
      </c>
    </row>
    <row r="748" spans="1:10" x14ac:dyDescent="0.3">
      <c r="A748" s="45"/>
      <c r="B748" s="45"/>
      <c r="C748" s="46">
        <v>776</v>
      </c>
      <c r="D748" s="47" t="s">
        <v>937</v>
      </c>
      <c r="E748" s="48" t="s">
        <v>936</v>
      </c>
      <c r="F748" s="49">
        <v>0</v>
      </c>
      <c r="G748" s="50">
        <v>0.6</v>
      </c>
      <c r="H748" s="51">
        <v>111</v>
      </c>
      <c r="I748" s="28">
        <v>3</v>
      </c>
      <c r="J748" s="29">
        <v>555</v>
      </c>
    </row>
    <row r="749" spans="1:10" x14ac:dyDescent="0.3">
      <c r="A749" s="45"/>
      <c r="B749" s="45"/>
      <c r="C749" s="46">
        <v>777</v>
      </c>
      <c r="D749" s="47" t="s">
        <v>938</v>
      </c>
      <c r="E749" s="48" t="s">
        <v>939</v>
      </c>
      <c r="F749" s="49">
        <v>0</v>
      </c>
      <c r="G749" s="50">
        <v>0.6</v>
      </c>
      <c r="H749" s="51">
        <v>111</v>
      </c>
      <c r="I749" s="28">
        <v>3</v>
      </c>
      <c r="J749" s="29">
        <v>555</v>
      </c>
    </row>
    <row r="750" spans="1:10" x14ac:dyDescent="0.3">
      <c r="A750" s="45"/>
      <c r="B750" s="45"/>
      <c r="C750" s="46">
        <v>778</v>
      </c>
      <c r="D750" s="47" t="s">
        <v>940</v>
      </c>
      <c r="E750" s="48" t="s">
        <v>939</v>
      </c>
      <c r="F750" s="49">
        <v>0</v>
      </c>
      <c r="G750" s="50">
        <v>0.6</v>
      </c>
      <c r="H750" s="51">
        <v>111</v>
      </c>
      <c r="I750" s="28">
        <v>3</v>
      </c>
      <c r="J750" s="29">
        <v>555</v>
      </c>
    </row>
    <row r="751" spans="1:10" x14ac:dyDescent="0.3">
      <c r="A751" s="45"/>
      <c r="B751" s="45"/>
      <c r="C751" s="46">
        <v>779</v>
      </c>
      <c r="D751" s="47" t="s">
        <v>941</v>
      </c>
      <c r="E751" s="48" t="s">
        <v>939</v>
      </c>
      <c r="F751" s="49">
        <v>0</v>
      </c>
      <c r="G751" s="50">
        <v>0.6</v>
      </c>
      <c r="H751" s="51">
        <v>111</v>
      </c>
      <c r="I751" s="28">
        <v>3</v>
      </c>
      <c r="J751" s="29">
        <v>555</v>
      </c>
    </row>
    <row r="752" spans="1:10" x14ac:dyDescent="0.3">
      <c r="A752" s="45"/>
      <c r="B752" s="45"/>
      <c r="C752" s="46">
        <v>780</v>
      </c>
      <c r="D752" s="47" t="s">
        <v>942</v>
      </c>
      <c r="E752" s="48" t="s">
        <v>939</v>
      </c>
      <c r="F752" s="49">
        <v>0</v>
      </c>
      <c r="G752" s="50">
        <v>0.6</v>
      </c>
      <c r="H752" s="51">
        <v>111</v>
      </c>
      <c r="I752" s="28">
        <v>3</v>
      </c>
      <c r="J752" s="29">
        <v>555</v>
      </c>
    </row>
    <row r="753" spans="1:10" x14ac:dyDescent="0.3">
      <c r="A753" s="45"/>
      <c r="B753" s="45"/>
      <c r="C753" s="46">
        <v>781</v>
      </c>
      <c r="D753" s="47" t="s">
        <v>943</v>
      </c>
      <c r="E753" s="48" t="s">
        <v>944</v>
      </c>
      <c r="F753" s="49">
        <v>0</v>
      </c>
      <c r="G753" s="50">
        <v>0.6</v>
      </c>
      <c r="H753" s="51">
        <v>111</v>
      </c>
      <c r="I753" s="28">
        <v>3</v>
      </c>
      <c r="J753" s="29">
        <v>555</v>
      </c>
    </row>
    <row r="754" spans="1:10" x14ac:dyDescent="0.3">
      <c r="A754" s="45"/>
      <c r="B754" s="45"/>
      <c r="C754" s="46">
        <v>782</v>
      </c>
      <c r="D754" s="47" t="s">
        <v>945</v>
      </c>
      <c r="E754" s="48" t="s">
        <v>944</v>
      </c>
      <c r="F754" s="49">
        <v>0</v>
      </c>
      <c r="G754" s="50">
        <v>0.6</v>
      </c>
      <c r="H754" s="51">
        <v>111</v>
      </c>
      <c r="I754" s="28">
        <v>3</v>
      </c>
      <c r="J754" s="29">
        <v>555</v>
      </c>
    </row>
    <row r="755" spans="1:10" x14ac:dyDescent="0.3">
      <c r="A755" s="45"/>
      <c r="B755" s="45"/>
      <c r="C755" s="46">
        <v>783</v>
      </c>
      <c r="D755" s="47" t="s">
        <v>946</v>
      </c>
      <c r="E755" s="48" t="s">
        <v>944</v>
      </c>
      <c r="F755" s="49">
        <v>0</v>
      </c>
      <c r="G755" s="50">
        <v>0.6</v>
      </c>
      <c r="H755" s="51">
        <v>111</v>
      </c>
      <c r="I755" s="28">
        <v>3</v>
      </c>
      <c r="J755" s="29">
        <v>555</v>
      </c>
    </row>
    <row r="756" spans="1:10" x14ac:dyDescent="0.3">
      <c r="A756" s="45"/>
      <c r="B756" s="45"/>
      <c r="C756" s="46">
        <v>784</v>
      </c>
      <c r="D756" s="47" t="s">
        <v>947</v>
      </c>
      <c r="E756" s="48" t="s">
        <v>944</v>
      </c>
      <c r="F756" s="49">
        <v>0</v>
      </c>
      <c r="G756" s="50">
        <v>0.6</v>
      </c>
      <c r="H756" s="51">
        <v>111</v>
      </c>
      <c r="I756" s="28">
        <v>3</v>
      </c>
      <c r="J756" s="29">
        <v>555</v>
      </c>
    </row>
    <row r="757" spans="1:10" x14ac:dyDescent="0.3">
      <c r="A757" s="45"/>
      <c r="B757" s="45"/>
      <c r="C757" s="46">
        <v>785</v>
      </c>
      <c r="D757" s="47" t="s">
        <v>948</v>
      </c>
      <c r="E757" s="48" t="s">
        <v>944</v>
      </c>
      <c r="F757" s="49">
        <v>0</v>
      </c>
      <c r="G757" s="50">
        <v>0.6</v>
      </c>
      <c r="H757" s="51">
        <v>111</v>
      </c>
      <c r="I757" s="28">
        <v>3</v>
      </c>
      <c r="J757" s="29">
        <v>555</v>
      </c>
    </row>
    <row r="758" spans="1:10" x14ac:dyDescent="0.3">
      <c r="A758" s="45"/>
      <c r="B758" s="45"/>
      <c r="C758" s="46">
        <v>786</v>
      </c>
      <c r="D758" s="47" t="s">
        <v>949</v>
      </c>
      <c r="E758" s="48" t="s">
        <v>944</v>
      </c>
      <c r="F758" s="49">
        <v>0</v>
      </c>
      <c r="G758" s="50">
        <v>0.6</v>
      </c>
      <c r="H758" s="51">
        <v>111</v>
      </c>
      <c r="I758" s="28">
        <v>3</v>
      </c>
      <c r="J758" s="29">
        <v>555</v>
      </c>
    </row>
    <row r="759" spans="1:10" x14ac:dyDescent="0.3">
      <c r="A759" s="45"/>
      <c r="B759" s="45"/>
      <c r="C759" s="46">
        <v>787</v>
      </c>
      <c r="D759" s="47" t="s">
        <v>950</v>
      </c>
      <c r="E759" s="48" t="s">
        <v>951</v>
      </c>
      <c r="F759" s="49">
        <v>0</v>
      </c>
      <c r="G759" s="50">
        <v>0.6</v>
      </c>
      <c r="H759" s="51">
        <v>111</v>
      </c>
      <c r="I759" s="28">
        <v>3</v>
      </c>
      <c r="J759" s="29">
        <v>555</v>
      </c>
    </row>
    <row r="760" spans="1:10" x14ac:dyDescent="0.3">
      <c r="A760" s="45"/>
      <c r="B760" s="45"/>
      <c r="C760" s="46">
        <v>788</v>
      </c>
      <c r="D760" s="47" t="s">
        <v>952</v>
      </c>
      <c r="E760" s="48" t="s">
        <v>951</v>
      </c>
      <c r="F760" s="49">
        <v>0</v>
      </c>
      <c r="G760" s="50">
        <v>0.6</v>
      </c>
      <c r="H760" s="51">
        <v>111</v>
      </c>
      <c r="I760" s="28">
        <v>3</v>
      </c>
      <c r="J760" s="29">
        <v>555</v>
      </c>
    </row>
    <row r="761" spans="1:10" x14ac:dyDescent="0.3">
      <c r="A761" s="45"/>
      <c r="B761" s="45"/>
      <c r="C761" s="46">
        <v>789</v>
      </c>
      <c r="D761" s="47" t="s">
        <v>953</v>
      </c>
      <c r="E761" s="48" t="s">
        <v>954</v>
      </c>
      <c r="F761" s="49">
        <v>0</v>
      </c>
      <c r="G761" s="50">
        <v>0.6</v>
      </c>
      <c r="H761" s="51">
        <v>111</v>
      </c>
      <c r="I761" s="28">
        <v>3</v>
      </c>
      <c r="J761" s="29">
        <v>555</v>
      </c>
    </row>
    <row r="762" spans="1:10" x14ac:dyDescent="0.3">
      <c r="A762" s="45"/>
      <c r="B762" s="45"/>
      <c r="C762" s="46">
        <v>790</v>
      </c>
      <c r="D762" s="47" t="s">
        <v>955</v>
      </c>
      <c r="E762" s="48" t="s">
        <v>954</v>
      </c>
      <c r="F762" s="49">
        <v>0</v>
      </c>
      <c r="G762" s="50">
        <v>0.6</v>
      </c>
      <c r="H762" s="51">
        <v>111</v>
      </c>
      <c r="I762" s="28">
        <v>3</v>
      </c>
      <c r="J762" s="29">
        <v>555</v>
      </c>
    </row>
    <row r="763" spans="1:10" x14ac:dyDescent="0.3">
      <c r="A763" s="45"/>
      <c r="B763" s="45"/>
      <c r="C763" s="46">
        <v>791</v>
      </c>
      <c r="D763" s="47" t="s">
        <v>956</v>
      </c>
      <c r="E763" s="48" t="s">
        <v>957</v>
      </c>
      <c r="F763" s="49">
        <v>0</v>
      </c>
      <c r="G763" s="50">
        <v>0.6</v>
      </c>
      <c r="H763" s="51">
        <v>111</v>
      </c>
      <c r="I763" s="28">
        <v>3</v>
      </c>
      <c r="J763" s="29">
        <v>555</v>
      </c>
    </row>
    <row r="764" spans="1:10" x14ac:dyDescent="0.3">
      <c r="A764" s="45"/>
      <c r="B764" s="45"/>
      <c r="C764" s="46">
        <v>792</v>
      </c>
      <c r="D764" s="47" t="s">
        <v>958</v>
      </c>
      <c r="E764" s="48" t="s">
        <v>959</v>
      </c>
      <c r="F764" s="49">
        <v>0</v>
      </c>
      <c r="G764" s="50">
        <v>0.6</v>
      </c>
      <c r="H764" s="51">
        <v>111</v>
      </c>
      <c r="I764" s="28">
        <v>3</v>
      </c>
      <c r="J764" s="29">
        <v>555</v>
      </c>
    </row>
    <row r="765" spans="1:10" x14ac:dyDescent="0.3">
      <c r="A765" s="45"/>
      <c r="B765" s="45"/>
      <c r="C765" s="46">
        <v>793</v>
      </c>
      <c r="D765" s="47" t="s">
        <v>960</v>
      </c>
      <c r="E765" s="48">
        <v>167</v>
      </c>
      <c r="F765" s="49">
        <v>0</v>
      </c>
      <c r="G765" s="50">
        <v>1</v>
      </c>
      <c r="H765" s="51">
        <v>185</v>
      </c>
      <c r="I765" s="28">
        <v>3</v>
      </c>
      <c r="J765" s="29">
        <v>555</v>
      </c>
    </row>
    <row r="766" spans="1:10" x14ac:dyDescent="0.3">
      <c r="A766" s="45"/>
      <c r="B766" s="45"/>
      <c r="C766" s="46">
        <v>794</v>
      </c>
      <c r="D766" s="47" t="s">
        <v>961</v>
      </c>
      <c r="E766" s="48" t="s">
        <v>962</v>
      </c>
      <c r="F766" s="49">
        <v>0</v>
      </c>
      <c r="G766" s="50">
        <v>1</v>
      </c>
      <c r="H766" s="51">
        <v>185</v>
      </c>
      <c r="I766" s="28">
        <v>3</v>
      </c>
      <c r="J766" s="29">
        <v>555</v>
      </c>
    </row>
    <row r="767" spans="1:10" x14ac:dyDescent="0.3">
      <c r="A767" s="45"/>
      <c r="B767" s="45"/>
      <c r="C767" s="46">
        <v>795</v>
      </c>
      <c r="D767" s="47" t="s">
        <v>963</v>
      </c>
      <c r="E767" s="48" t="s">
        <v>962</v>
      </c>
      <c r="F767" s="49">
        <v>0</v>
      </c>
      <c r="G767" s="50">
        <v>1</v>
      </c>
      <c r="H767" s="51">
        <v>185</v>
      </c>
      <c r="I767" s="28">
        <v>3</v>
      </c>
      <c r="J767" s="29">
        <v>555</v>
      </c>
    </row>
    <row r="768" spans="1:10" x14ac:dyDescent="0.3">
      <c r="A768" s="45"/>
      <c r="B768" s="45"/>
      <c r="C768" s="46">
        <v>796</v>
      </c>
      <c r="D768" s="47" t="s">
        <v>964</v>
      </c>
      <c r="E768" s="48" t="s">
        <v>962</v>
      </c>
      <c r="F768" s="49">
        <v>0</v>
      </c>
      <c r="G768" s="50">
        <v>1</v>
      </c>
      <c r="H768" s="51">
        <v>185</v>
      </c>
      <c r="I768" s="28">
        <v>3</v>
      </c>
      <c r="J768" s="29">
        <v>555</v>
      </c>
    </row>
    <row r="769" spans="1:10" x14ac:dyDescent="0.3">
      <c r="A769" s="45"/>
      <c r="B769" s="45"/>
      <c r="C769" s="46">
        <v>797</v>
      </c>
      <c r="D769" s="47" t="s">
        <v>965</v>
      </c>
      <c r="E769" s="48" t="s">
        <v>966</v>
      </c>
      <c r="F769" s="49">
        <v>0</v>
      </c>
      <c r="G769" s="50">
        <v>1</v>
      </c>
      <c r="H769" s="51">
        <v>185</v>
      </c>
      <c r="I769" s="28">
        <v>3</v>
      </c>
      <c r="J769" s="29">
        <v>555</v>
      </c>
    </row>
    <row r="770" spans="1:10" x14ac:dyDescent="0.3">
      <c r="A770" s="45"/>
      <c r="B770" s="45"/>
      <c r="C770" s="46">
        <v>798</v>
      </c>
      <c r="D770" s="47" t="s">
        <v>967</v>
      </c>
      <c r="E770" s="48" t="s">
        <v>966</v>
      </c>
      <c r="F770" s="49">
        <v>0</v>
      </c>
      <c r="G770" s="50">
        <v>1</v>
      </c>
      <c r="H770" s="51">
        <v>185</v>
      </c>
      <c r="I770" s="28">
        <v>3</v>
      </c>
      <c r="J770" s="29">
        <v>555</v>
      </c>
    </row>
    <row r="771" spans="1:10" x14ac:dyDescent="0.3">
      <c r="A771" s="45"/>
      <c r="B771" s="45"/>
      <c r="C771" s="46">
        <v>799</v>
      </c>
      <c r="D771" s="47" t="s">
        <v>968</v>
      </c>
      <c r="E771" s="48" t="s">
        <v>966</v>
      </c>
      <c r="F771" s="49">
        <v>0</v>
      </c>
      <c r="G771" s="50">
        <v>1</v>
      </c>
      <c r="H771" s="51">
        <v>185</v>
      </c>
      <c r="I771" s="28">
        <v>3</v>
      </c>
      <c r="J771" s="29">
        <v>555</v>
      </c>
    </row>
    <row r="772" spans="1:10" x14ac:dyDescent="0.3">
      <c r="A772" s="45"/>
      <c r="B772" s="45"/>
      <c r="C772" s="46">
        <v>800</v>
      </c>
      <c r="D772" s="47" t="s">
        <v>969</v>
      </c>
      <c r="E772" s="48" t="s">
        <v>970</v>
      </c>
      <c r="F772" s="49">
        <v>0</v>
      </c>
      <c r="G772" s="50">
        <v>1</v>
      </c>
      <c r="H772" s="51">
        <v>185</v>
      </c>
      <c r="I772" s="28">
        <v>3</v>
      </c>
      <c r="J772" s="29">
        <v>555</v>
      </c>
    </row>
    <row r="773" spans="1:10" ht="39.6" x14ac:dyDescent="0.3">
      <c r="A773" s="45"/>
      <c r="B773" s="45"/>
      <c r="C773" s="46">
        <v>803</v>
      </c>
      <c r="D773" s="47" t="s">
        <v>971</v>
      </c>
      <c r="E773" s="48" t="s">
        <v>972</v>
      </c>
      <c r="F773" s="49">
        <v>0</v>
      </c>
      <c r="G773" s="50">
        <v>1</v>
      </c>
      <c r="H773" s="51">
        <v>185</v>
      </c>
      <c r="I773" s="28">
        <v>2</v>
      </c>
      <c r="J773" s="29">
        <v>370</v>
      </c>
    </row>
    <row r="774" spans="1:10" x14ac:dyDescent="0.3">
      <c r="A774" s="45"/>
      <c r="B774" s="45"/>
      <c r="C774" s="46">
        <v>804</v>
      </c>
      <c r="D774" s="47" t="s">
        <v>973</v>
      </c>
      <c r="E774" s="48" t="s">
        <v>974</v>
      </c>
      <c r="F774" s="49">
        <v>0</v>
      </c>
      <c r="G774" s="50">
        <v>1</v>
      </c>
      <c r="H774" s="51">
        <v>185</v>
      </c>
      <c r="I774" s="28">
        <v>3</v>
      </c>
      <c r="J774" s="29">
        <v>555</v>
      </c>
    </row>
    <row r="775" spans="1:10" x14ac:dyDescent="0.3">
      <c r="A775" s="45"/>
      <c r="B775" s="45"/>
      <c r="C775" s="46">
        <v>805</v>
      </c>
      <c r="D775" s="47" t="s">
        <v>975</v>
      </c>
      <c r="E775" s="48" t="s">
        <v>976</v>
      </c>
      <c r="F775" s="49">
        <v>0</v>
      </c>
      <c r="G775" s="50">
        <v>1</v>
      </c>
      <c r="H775" s="51">
        <v>185</v>
      </c>
      <c r="I775" s="28">
        <v>3</v>
      </c>
      <c r="J775" s="29">
        <v>555</v>
      </c>
    </row>
    <row r="776" spans="1:10" x14ac:dyDescent="0.3">
      <c r="A776" s="45"/>
      <c r="B776" s="45"/>
      <c r="C776" s="46">
        <v>807</v>
      </c>
      <c r="D776" s="47" t="s">
        <v>977</v>
      </c>
      <c r="E776" s="48" t="s">
        <v>978</v>
      </c>
      <c r="F776" s="49">
        <v>0</v>
      </c>
      <c r="G776" s="50">
        <v>1</v>
      </c>
      <c r="H776" s="51">
        <v>185</v>
      </c>
      <c r="I776" s="28">
        <v>2</v>
      </c>
      <c r="J776" s="29">
        <v>370</v>
      </c>
    </row>
    <row r="777" spans="1:10" x14ac:dyDescent="0.3">
      <c r="A777" s="45"/>
      <c r="B777" s="45"/>
      <c r="C777" s="46">
        <v>948</v>
      </c>
      <c r="D777" s="47" t="s">
        <v>979</v>
      </c>
      <c r="E777" s="48" t="s">
        <v>927</v>
      </c>
      <c r="F777" s="49">
        <v>0</v>
      </c>
      <c r="G777" s="50">
        <v>0.6</v>
      </c>
      <c r="H777" s="51">
        <v>111</v>
      </c>
      <c r="I777" s="28">
        <v>2</v>
      </c>
      <c r="J777" s="29">
        <v>370</v>
      </c>
    </row>
    <row r="778" spans="1:10" x14ac:dyDescent="0.3">
      <c r="A778" s="45"/>
      <c r="B778" s="45"/>
      <c r="C778" s="46">
        <v>949</v>
      </c>
      <c r="D778" s="47" t="s">
        <v>980</v>
      </c>
      <c r="E778" s="48" t="s">
        <v>981</v>
      </c>
      <c r="F778" s="49">
        <v>0</v>
      </c>
      <c r="G778" s="50">
        <v>0.6</v>
      </c>
      <c r="H778" s="51">
        <v>111</v>
      </c>
      <c r="I778" s="28">
        <v>2</v>
      </c>
      <c r="J778" s="29">
        <v>370</v>
      </c>
    </row>
    <row r="779" spans="1:10" x14ac:dyDescent="0.3">
      <c r="A779" s="45"/>
      <c r="B779" s="45"/>
      <c r="C779" s="46">
        <v>950</v>
      </c>
      <c r="D779" s="47" t="s">
        <v>982</v>
      </c>
      <c r="E779" s="48" t="s">
        <v>983</v>
      </c>
      <c r="F779" s="49">
        <v>0</v>
      </c>
      <c r="G779" s="50">
        <v>0.6</v>
      </c>
      <c r="H779" s="51">
        <v>111</v>
      </c>
      <c r="I779" s="28">
        <v>2</v>
      </c>
      <c r="J779" s="29">
        <v>370</v>
      </c>
    </row>
    <row r="780" spans="1:10" x14ac:dyDescent="0.3">
      <c r="A780" s="106"/>
      <c r="B780" s="106"/>
      <c r="C780" s="107">
        <v>618</v>
      </c>
      <c r="D780" s="108" t="s">
        <v>599</v>
      </c>
      <c r="E780" s="109" t="s">
        <v>600</v>
      </c>
      <c r="F780" s="69">
        <v>0</v>
      </c>
      <c r="G780" s="70">
        <v>1</v>
      </c>
      <c r="H780" s="71">
        <v>185</v>
      </c>
      <c r="I780" s="57">
        <v>5</v>
      </c>
      <c r="J780" s="58">
        <v>925</v>
      </c>
    </row>
    <row r="781" spans="1:10" ht="26.4" x14ac:dyDescent="0.3">
      <c r="A781" s="45"/>
      <c r="B781" s="45"/>
      <c r="C781" s="46">
        <v>806</v>
      </c>
      <c r="D781" s="80" t="s">
        <v>984</v>
      </c>
      <c r="E781" s="52" t="s">
        <v>985</v>
      </c>
      <c r="F781" s="49">
        <v>0</v>
      </c>
      <c r="G781" s="50">
        <v>0.6</v>
      </c>
      <c r="H781" s="51">
        <v>111</v>
      </c>
      <c r="I781" s="117">
        <v>20</v>
      </c>
      <c r="J781" s="51">
        <v>3698</v>
      </c>
    </row>
    <row r="782" spans="1:10" x14ac:dyDescent="0.3">
      <c r="B782" s="37" t="s">
        <v>418</v>
      </c>
      <c r="C782" s="38"/>
      <c r="D782" s="39"/>
      <c r="E782" s="40"/>
      <c r="F782" s="41"/>
      <c r="G782" s="42"/>
      <c r="H782" s="43" t="s">
        <v>1385</v>
      </c>
      <c r="I782" s="44"/>
      <c r="J782" s="43" t="s">
        <v>1385</v>
      </c>
    </row>
    <row r="783" spans="1:10" x14ac:dyDescent="0.3">
      <c r="A783" s="45"/>
      <c r="B783" s="45"/>
      <c r="C783" s="46">
        <v>2526</v>
      </c>
      <c r="D783" s="47" t="s">
        <v>986</v>
      </c>
      <c r="E783" s="48" t="s">
        <v>987</v>
      </c>
      <c r="F783" s="49">
        <v>4</v>
      </c>
      <c r="G783" s="50">
        <v>3</v>
      </c>
      <c r="H783" s="51">
        <v>555</v>
      </c>
      <c r="I783" s="28">
        <v>10</v>
      </c>
      <c r="J783" s="29">
        <v>1849</v>
      </c>
    </row>
    <row r="784" spans="1:10" x14ac:dyDescent="0.3">
      <c r="A784" s="45"/>
      <c r="B784" s="45"/>
      <c r="C784" s="46">
        <v>2078</v>
      </c>
      <c r="D784" s="47" t="s">
        <v>988</v>
      </c>
      <c r="E784" s="48" t="s">
        <v>989</v>
      </c>
      <c r="F784" s="49">
        <v>4</v>
      </c>
      <c r="G784" s="50">
        <v>3</v>
      </c>
      <c r="H784" s="51">
        <v>555</v>
      </c>
      <c r="I784" s="28">
        <v>10</v>
      </c>
      <c r="J784" s="29">
        <v>1849</v>
      </c>
    </row>
    <row r="785" spans="1:10" ht="26.4" x14ac:dyDescent="0.3">
      <c r="A785" s="45"/>
      <c r="B785" s="45"/>
      <c r="C785" s="46">
        <v>2079</v>
      </c>
      <c r="D785" s="47" t="s">
        <v>990</v>
      </c>
      <c r="E785" s="48" t="s">
        <v>991</v>
      </c>
      <c r="F785" s="49">
        <v>4</v>
      </c>
      <c r="G785" s="50">
        <v>3</v>
      </c>
      <c r="H785" s="51">
        <v>555</v>
      </c>
      <c r="I785" s="28">
        <v>10</v>
      </c>
      <c r="J785" s="29">
        <v>1849</v>
      </c>
    </row>
    <row r="786" spans="1:10" ht="26.4" x14ac:dyDescent="0.3">
      <c r="A786" s="45"/>
      <c r="B786" s="45"/>
      <c r="C786" s="46">
        <v>7393</v>
      </c>
      <c r="D786" s="47" t="s">
        <v>992</v>
      </c>
      <c r="E786" s="48" t="s">
        <v>993</v>
      </c>
      <c r="F786" s="49">
        <v>0</v>
      </c>
      <c r="G786" s="50">
        <v>3</v>
      </c>
      <c r="H786" s="51">
        <v>555</v>
      </c>
      <c r="I786" s="28">
        <v>10</v>
      </c>
      <c r="J786" s="29">
        <v>1849</v>
      </c>
    </row>
    <row r="787" spans="1:10" x14ac:dyDescent="0.3">
      <c r="A787" s="45"/>
      <c r="B787" s="45"/>
      <c r="C787" s="46">
        <v>2085</v>
      </c>
      <c r="D787" s="47" t="s">
        <v>994</v>
      </c>
      <c r="E787" s="48" t="s">
        <v>995</v>
      </c>
      <c r="F787" s="49">
        <v>3</v>
      </c>
      <c r="G787" s="50">
        <v>2</v>
      </c>
      <c r="H787" s="51">
        <v>370</v>
      </c>
      <c r="I787" s="28">
        <v>10</v>
      </c>
      <c r="J787" s="29">
        <v>1849</v>
      </c>
    </row>
    <row r="788" spans="1:10" ht="26.4" x14ac:dyDescent="0.3">
      <c r="A788" s="45"/>
      <c r="B788" s="45"/>
      <c r="C788" s="46">
        <v>2088</v>
      </c>
      <c r="D788" s="47" t="s">
        <v>996</v>
      </c>
      <c r="E788" s="48" t="s">
        <v>997</v>
      </c>
      <c r="F788" s="49">
        <v>0</v>
      </c>
      <c r="G788" s="50">
        <v>1.5</v>
      </c>
      <c r="H788" s="51">
        <v>277</v>
      </c>
      <c r="I788" s="28">
        <v>5</v>
      </c>
      <c r="J788" s="29">
        <v>925</v>
      </c>
    </row>
    <row r="789" spans="1:10" x14ac:dyDescent="0.3">
      <c r="A789" s="45"/>
      <c r="B789" s="45"/>
      <c r="C789" s="46"/>
      <c r="D789" s="47"/>
      <c r="E789" s="48" t="s">
        <v>998</v>
      </c>
      <c r="F789" s="49">
        <v>0</v>
      </c>
      <c r="G789" s="50">
        <v>1.5</v>
      </c>
      <c r="H789" s="51">
        <v>277</v>
      </c>
      <c r="I789" s="28">
        <v>5</v>
      </c>
      <c r="J789" s="29">
        <v>925</v>
      </c>
    </row>
    <row r="790" spans="1:10" x14ac:dyDescent="0.3">
      <c r="A790" s="45"/>
      <c r="B790" s="45"/>
      <c r="C790" s="46"/>
      <c r="D790" s="47"/>
      <c r="E790" s="48" t="s">
        <v>999</v>
      </c>
      <c r="F790" s="49">
        <v>0</v>
      </c>
      <c r="G790" s="50">
        <v>1.5</v>
      </c>
      <c r="H790" s="51">
        <v>277</v>
      </c>
      <c r="I790" s="28">
        <v>5</v>
      </c>
      <c r="J790" s="29">
        <v>925</v>
      </c>
    </row>
    <row r="791" spans="1:10" x14ac:dyDescent="0.3">
      <c r="A791" s="45"/>
      <c r="B791" s="45"/>
      <c r="C791" s="46"/>
      <c r="D791" s="47"/>
      <c r="E791" s="48" t="s">
        <v>1000</v>
      </c>
      <c r="F791" s="49">
        <v>0</v>
      </c>
      <c r="G791" s="50">
        <v>1.5</v>
      </c>
      <c r="H791" s="51">
        <v>277</v>
      </c>
      <c r="I791" s="28">
        <v>5</v>
      </c>
      <c r="J791" s="29">
        <v>925</v>
      </c>
    </row>
    <row r="792" spans="1:10" x14ac:dyDescent="0.3">
      <c r="A792" s="45"/>
      <c r="B792" s="45"/>
      <c r="C792" s="46"/>
      <c r="D792" s="47"/>
      <c r="E792" s="48" t="s">
        <v>1001</v>
      </c>
      <c r="F792" s="49">
        <v>0</v>
      </c>
      <c r="G792" s="50">
        <v>1.5</v>
      </c>
      <c r="H792" s="51">
        <v>277</v>
      </c>
      <c r="I792" s="28">
        <v>5</v>
      </c>
      <c r="J792" s="29">
        <v>925</v>
      </c>
    </row>
    <row r="793" spans="1:10" x14ac:dyDescent="0.3">
      <c r="A793" s="45"/>
      <c r="B793" s="45"/>
      <c r="C793" s="46">
        <v>2544</v>
      </c>
      <c r="D793" s="47" t="s">
        <v>1002</v>
      </c>
      <c r="E793" s="48" t="s">
        <v>1003</v>
      </c>
      <c r="F793" s="49">
        <v>0</v>
      </c>
      <c r="G793" s="50">
        <v>2</v>
      </c>
      <c r="H793" s="51">
        <v>370</v>
      </c>
      <c r="I793" s="28">
        <v>10</v>
      </c>
      <c r="J793" s="29">
        <v>1849</v>
      </c>
    </row>
    <row r="794" spans="1:10" x14ac:dyDescent="0.3">
      <c r="A794" s="45"/>
      <c r="B794" s="45"/>
      <c r="C794" s="46">
        <v>2545</v>
      </c>
      <c r="D794" s="47" t="s">
        <v>1004</v>
      </c>
      <c r="E794" s="48" t="s">
        <v>1005</v>
      </c>
      <c r="F794" s="49">
        <v>0</v>
      </c>
      <c r="G794" s="50">
        <v>2</v>
      </c>
      <c r="H794" s="51">
        <v>370</v>
      </c>
      <c r="I794" s="28">
        <v>10</v>
      </c>
      <c r="J794" s="29">
        <v>1849</v>
      </c>
    </row>
    <row r="795" spans="1:10" x14ac:dyDescent="0.3">
      <c r="A795" s="45"/>
      <c r="B795" s="45"/>
      <c r="C795" s="46"/>
      <c r="D795" s="47"/>
      <c r="E795" s="48" t="s">
        <v>1006</v>
      </c>
      <c r="F795" s="49">
        <v>0</v>
      </c>
      <c r="G795" s="50">
        <v>2</v>
      </c>
      <c r="H795" s="51">
        <v>370</v>
      </c>
      <c r="I795" s="28">
        <v>10</v>
      </c>
      <c r="J795" s="29">
        <v>1849</v>
      </c>
    </row>
    <row r="796" spans="1:10" x14ac:dyDescent="0.3">
      <c r="A796" s="45"/>
      <c r="B796" s="45"/>
      <c r="C796" s="46">
        <v>8358</v>
      </c>
      <c r="D796" s="47" t="s">
        <v>1007</v>
      </c>
      <c r="E796" s="48" t="s">
        <v>1008</v>
      </c>
      <c r="F796" s="49">
        <v>3</v>
      </c>
      <c r="G796" s="50">
        <v>3</v>
      </c>
      <c r="H796" s="51">
        <v>555</v>
      </c>
      <c r="I796" s="28">
        <v>10</v>
      </c>
      <c r="J796" s="29">
        <v>1849</v>
      </c>
    </row>
    <row r="797" spans="1:10" x14ac:dyDescent="0.3">
      <c r="A797" s="45"/>
      <c r="B797" s="45"/>
      <c r="C797" s="46"/>
      <c r="D797" s="47"/>
      <c r="E797" s="48" t="s">
        <v>1009</v>
      </c>
      <c r="F797" s="49">
        <v>3</v>
      </c>
      <c r="G797" s="50">
        <v>3</v>
      </c>
      <c r="H797" s="51">
        <v>555</v>
      </c>
      <c r="I797" s="28">
        <v>10</v>
      </c>
      <c r="J797" s="29">
        <v>1849</v>
      </c>
    </row>
    <row r="798" spans="1:10" x14ac:dyDescent="0.3">
      <c r="A798" s="45"/>
      <c r="B798" s="45"/>
      <c r="C798" s="46"/>
      <c r="D798" s="47"/>
      <c r="E798" s="48" t="s">
        <v>1010</v>
      </c>
      <c r="F798" s="49">
        <v>3</v>
      </c>
      <c r="G798" s="50">
        <v>3</v>
      </c>
      <c r="H798" s="51">
        <v>555</v>
      </c>
      <c r="I798" s="28">
        <v>10</v>
      </c>
      <c r="J798" s="29">
        <v>1849</v>
      </c>
    </row>
    <row r="799" spans="1:10" x14ac:dyDescent="0.3">
      <c r="A799" s="45"/>
      <c r="B799" s="45"/>
      <c r="C799" s="46"/>
      <c r="D799" s="47"/>
      <c r="E799" s="48" t="s">
        <v>1011</v>
      </c>
      <c r="F799" s="49">
        <v>3</v>
      </c>
      <c r="G799" s="50">
        <v>3</v>
      </c>
      <c r="H799" s="51">
        <v>555</v>
      </c>
      <c r="I799" s="28">
        <v>10</v>
      </c>
      <c r="J799" s="29">
        <v>1849</v>
      </c>
    </row>
    <row r="800" spans="1:10" x14ac:dyDescent="0.3">
      <c r="A800" s="45"/>
      <c r="B800" s="45"/>
      <c r="C800" s="46">
        <v>8382</v>
      </c>
      <c r="D800" s="47" t="s">
        <v>1012</v>
      </c>
      <c r="E800" s="48" t="s">
        <v>1013</v>
      </c>
      <c r="F800" s="49">
        <v>0</v>
      </c>
      <c r="G800" s="50">
        <v>2</v>
      </c>
      <c r="H800" s="51">
        <v>370</v>
      </c>
      <c r="I800" s="28">
        <v>10</v>
      </c>
      <c r="J800" s="29">
        <v>1849</v>
      </c>
    </row>
    <row r="801" spans="1:10" x14ac:dyDescent="0.3">
      <c r="A801" s="45"/>
      <c r="B801" s="45"/>
      <c r="C801" s="46">
        <v>8393</v>
      </c>
      <c r="D801" s="47" t="s">
        <v>1014</v>
      </c>
      <c r="E801" s="48" t="s">
        <v>1015</v>
      </c>
      <c r="F801" s="49">
        <v>0</v>
      </c>
      <c r="G801" s="50">
        <v>1</v>
      </c>
      <c r="H801" s="51">
        <v>185</v>
      </c>
      <c r="I801" s="28">
        <v>3</v>
      </c>
      <c r="J801" s="29">
        <v>555</v>
      </c>
    </row>
    <row r="802" spans="1:10" x14ac:dyDescent="0.3">
      <c r="A802" s="45"/>
      <c r="B802" s="45"/>
      <c r="C802" s="46">
        <v>2089</v>
      </c>
      <c r="D802" s="47" t="s">
        <v>1016</v>
      </c>
      <c r="E802" s="48" t="s">
        <v>1017</v>
      </c>
      <c r="F802" s="49">
        <v>0</v>
      </c>
      <c r="G802" s="50">
        <v>2.5</v>
      </c>
      <c r="H802" s="51">
        <v>462</v>
      </c>
      <c r="I802" s="28">
        <v>10</v>
      </c>
      <c r="J802" s="29">
        <v>1849</v>
      </c>
    </row>
    <row r="803" spans="1:10" x14ac:dyDescent="0.3">
      <c r="A803" s="45"/>
      <c r="B803" s="45"/>
      <c r="C803" s="46">
        <v>2090</v>
      </c>
      <c r="D803" s="47" t="s">
        <v>1018</v>
      </c>
      <c r="E803" s="48" t="s">
        <v>1019</v>
      </c>
      <c r="F803" s="49">
        <v>0</v>
      </c>
      <c r="G803" s="50">
        <v>1</v>
      </c>
      <c r="H803" s="51">
        <v>185</v>
      </c>
      <c r="I803" s="28">
        <v>3</v>
      </c>
      <c r="J803" s="29">
        <v>555</v>
      </c>
    </row>
    <row r="804" spans="1:10" x14ac:dyDescent="0.3">
      <c r="A804" s="45"/>
      <c r="B804" s="45"/>
      <c r="C804" s="46"/>
      <c r="D804" s="47"/>
      <c r="E804" s="48" t="s">
        <v>1020</v>
      </c>
      <c r="F804" s="49">
        <v>0</v>
      </c>
      <c r="G804" s="50">
        <v>1</v>
      </c>
      <c r="H804" s="51">
        <v>185</v>
      </c>
      <c r="I804" s="28">
        <v>3</v>
      </c>
      <c r="J804" s="29">
        <v>555</v>
      </c>
    </row>
    <row r="805" spans="1:10" x14ac:dyDescent="0.3">
      <c r="A805" s="45"/>
      <c r="B805" s="45"/>
      <c r="C805" s="46">
        <v>7385</v>
      </c>
      <c r="D805" s="47" t="s">
        <v>1021</v>
      </c>
      <c r="E805" s="48" t="s">
        <v>1022</v>
      </c>
      <c r="F805" s="49">
        <v>0</v>
      </c>
      <c r="G805" s="50">
        <v>2</v>
      </c>
      <c r="H805" s="51">
        <v>370</v>
      </c>
      <c r="I805" s="28">
        <v>10</v>
      </c>
      <c r="J805" s="29">
        <v>1849</v>
      </c>
    </row>
    <row r="806" spans="1:10" x14ac:dyDescent="0.3">
      <c r="A806" s="45"/>
      <c r="B806" s="45"/>
      <c r="C806" s="46">
        <v>2091</v>
      </c>
      <c r="D806" s="47" t="s">
        <v>1023</v>
      </c>
      <c r="E806" s="48">
        <v>264</v>
      </c>
      <c r="F806" s="49">
        <v>3</v>
      </c>
      <c r="G806" s="50">
        <v>2</v>
      </c>
      <c r="H806" s="51">
        <v>370</v>
      </c>
      <c r="I806" s="28">
        <v>10</v>
      </c>
      <c r="J806" s="29">
        <v>1849</v>
      </c>
    </row>
    <row r="807" spans="1:10" x14ac:dyDescent="0.3">
      <c r="A807" s="45"/>
      <c r="B807" s="45"/>
      <c r="C807" s="46"/>
      <c r="D807" s="47" t="s">
        <v>1024</v>
      </c>
      <c r="E807" s="48" t="s">
        <v>1025</v>
      </c>
      <c r="F807" s="49">
        <v>3</v>
      </c>
      <c r="G807" s="50">
        <v>2</v>
      </c>
      <c r="H807" s="51">
        <v>370</v>
      </c>
      <c r="I807" s="28">
        <v>10</v>
      </c>
      <c r="J807" s="29">
        <v>1849</v>
      </c>
    </row>
    <row r="808" spans="1:10" x14ac:dyDescent="0.3">
      <c r="A808" s="45"/>
      <c r="B808" s="45"/>
      <c r="C808" s="46">
        <v>2092</v>
      </c>
      <c r="D808" s="47" t="s">
        <v>1026</v>
      </c>
      <c r="E808" s="48" t="s">
        <v>1022</v>
      </c>
      <c r="F808" s="49">
        <v>0</v>
      </c>
      <c r="G808" s="50">
        <v>2</v>
      </c>
      <c r="H808" s="51">
        <v>370</v>
      </c>
      <c r="I808" s="28">
        <v>10</v>
      </c>
      <c r="J808" s="29">
        <v>1849</v>
      </c>
    </row>
    <row r="809" spans="1:10" x14ac:dyDescent="0.3">
      <c r="A809" s="45"/>
      <c r="B809" s="45"/>
      <c r="C809" s="46">
        <v>7386</v>
      </c>
      <c r="D809" s="47" t="s">
        <v>1027</v>
      </c>
      <c r="E809" s="48" t="s">
        <v>1028</v>
      </c>
      <c r="F809" s="49">
        <v>3</v>
      </c>
      <c r="G809" s="50">
        <v>2.25</v>
      </c>
      <c r="H809" s="51">
        <v>416</v>
      </c>
      <c r="I809" s="28">
        <v>10</v>
      </c>
      <c r="J809" s="29">
        <v>1849</v>
      </c>
    </row>
    <row r="810" spans="1:10" x14ac:dyDescent="0.3">
      <c r="A810" s="45"/>
      <c r="B810" s="45"/>
      <c r="C810" s="46">
        <v>7387</v>
      </c>
      <c r="D810" s="47" t="s">
        <v>1029</v>
      </c>
      <c r="E810" s="48" t="s">
        <v>1028</v>
      </c>
      <c r="F810" s="49">
        <v>3</v>
      </c>
      <c r="G810" s="50">
        <v>2.25</v>
      </c>
      <c r="H810" s="51">
        <v>416</v>
      </c>
      <c r="I810" s="28">
        <v>10</v>
      </c>
      <c r="J810" s="29">
        <v>1849</v>
      </c>
    </row>
    <row r="811" spans="1:10" ht="26.4" x14ac:dyDescent="0.3">
      <c r="A811" s="45"/>
      <c r="B811" s="45"/>
      <c r="C811" s="46">
        <v>8370</v>
      </c>
      <c r="D811" s="47" t="s">
        <v>1030</v>
      </c>
      <c r="E811" s="48" t="s">
        <v>1031</v>
      </c>
      <c r="F811" s="49">
        <v>3</v>
      </c>
      <c r="G811" s="50">
        <v>2</v>
      </c>
      <c r="H811" s="51">
        <v>370</v>
      </c>
      <c r="I811" s="28">
        <v>10</v>
      </c>
      <c r="J811" s="29">
        <v>1849</v>
      </c>
    </row>
    <row r="812" spans="1:10" x14ac:dyDescent="0.3">
      <c r="A812" s="45"/>
      <c r="B812" s="45"/>
      <c r="C812" s="46">
        <v>2541</v>
      </c>
      <c r="D812" s="47" t="s">
        <v>1032</v>
      </c>
      <c r="E812" s="48" t="s">
        <v>1033</v>
      </c>
      <c r="F812" s="49">
        <v>0</v>
      </c>
      <c r="G812" s="50">
        <v>2</v>
      </c>
      <c r="H812" s="51">
        <v>370</v>
      </c>
      <c r="I812" s="28">
        <v>10</v>
      </c>
      <c r="J812" s="29">
        <v>1849</v>
      </c>
    </row>
    <row r="813" spans="1:10" x14ac:dyDescent="0.3">
      <c r="A813" s="45"/>
      <c r="B813" s="45"/>
      <c r="C813" s="46">
        <v>2542</v>
      </c>
      <c r="D813" s="47" t="s">
        <v>1034</v>
      </c>
      <c r="E813" s="48" t="s">
        <v>1035</v>
      </c>
      <c r="F813" s="49">
        <v>0</v>
      </c>
      <c r="G813" s="50">
        <v>2</v>
      </c>
      <c r="H813" s="51">
        <v>370</v>
      </c>
      <c r="I813" s="28">
        <v>10</v>
      </c>
      <c r="J813" s="29">
        <v>1849</v>
      </c>
    </row>
    <row r="814" spans="1:10" ht="26.4" x14ac:dyDescent="0.3">
      <c r="A814" s="45"/>
      <c r="B814" s="45"/>
      <c r="C814" s="46">
        <v>8379</v>
      </c>
      <c r="D814" s="47" t="s">
        <v>1036</v>
      </c>
      <c r="E814" s="48" t="s">
        <v>1037</v>
      </c>
      <c r="F814" s="49">
        <v>3</v>
      </c>
      <c r="G814" s="50">
        <v>2</v>
      </c>
      <c r="H814" s="51">
        <v>370</v>
      </c>
      <c r="I814" s="28">
        <v>10</v>
      </c>
      <c r="J814" s="29">
        <v>1849</v>
      </c>
    </row>
    <row r="815" spans="1:10" ht="26.4" x14ac:dyDescent="0.3">
      <c r="A815" s="45"/>
      <c r="B815" s="45"/>
      <c r="C815" s="46"/>
      <c r="D815" s="47" t="s">
        <v>1038</v>
      </c>
      <c r="E815" s="48" t="s">
        <v>1039</v>
      </c>
      <c r="F815" s="49">
        <v>3</v>
      </c>
      <c r="G815" s="50">
        <v>2</v>
      </c>
      <c r="H815" s="51">
        <v>370</v>
      </c>
      <c r="I815" s="28">
        <v>10</v>
      </c>
      <c r="J815" s="29">
        <v>1849</v>
      </c>
    </row>
    <row r="816" spans="1:10" x14ac:dyDescent="0.3">
      <c r="A816" s="45"/>
      <c r="B816" s="45"/>
      <c r="C816" s="46">
        <v>8371</v>
      </c>
      <c r="D816" s="47" t="s">
        <v>1040</v>
      </c>
      <c r="E816" s="48" t="s">
        <v>1041</v>
      </c>
      <c r="F816" s="49">
        <v>0</v>
      </c>
      <c r="G816" s="50">
        <v>1</v>
      </c>
      <c r="H816" s="51">
        <v>185</v>
      </c>
      <c r="I816" s="28">
        <v>3</v>
      </c>
      <c r="J816" s="29">
        <v>555</v>
      </c>
    </row>
    <row r="817" spans="1:10" x14ac:dyDescent="0.3">
      <c r="A817" s="45"/>
      <c r="B817" s="45"/>
      <c r="C817" s="46"/>
      <c r="D817" s="1"/>
      <c r="E817" s="48" t="s">
        <v>1042</v>
      </c>
      <c r="F817" s="49">
        <v>0</v>
      </c>
      <c r="G817" s="50">
        <v>1</v>
      </c>
      <c r="H817" s="51">
        <v>185</v>
      </c>
      <c r="I817" s="28">
        <v>3</v>
      </c>
      <c r="J817" s="29">
        <v>555</v>
      </c>
    </row>
    <row r="818" spans="1:10" x14ac:dyDescent="0.3">
      <c r="A818" s="45"/>
      <c r="B818" s="45"/>
      <c r="C818" s="46"/>
      <c r="D818" s="47"/>
      <c r="E818" s="48" t="s">
        <v>1043</v>
      </c>
      <c r="F818" s="49">
        <v>0</v>
      </c>
      <c r="G818" s="50">
        <v>1</v>
      </c>
      <c r="H818" s="51">
        <v>185</v>
      </c>
      <c r="I818" s="28">
        <v>3</v>
      </c>
      <c r="J818" s="29">
        <v>555</v>
      </c>
    </row>
    <row r="819" spans="1:10" x14ac:dyDescent="0.3">
      <c r="A819" s="45"/>
      <c r="B819" s="45"/>
      <c r="C819" s="46"/>
      <c r="D819" s="47"/>
      <c r="E819" s="48" t="s">
        <v>1044</v>
      </c>
      <c r="F819" s="49">
        <v>0</v>
      </c>
      <c r="G819" s="50">
        <v>1</v>
      </c>
      <c r="H819" s="51">
        <v>185</v>
      </c>
      <c r="I819" s="28">
        <v>3</v>
      </c>
      <c r="J819" s="29">
        <v>555</v>
      </c>
    </row>
    <row r="820" spans="1:10" x14ac:dyDescent="0.3">
      <c r="B820" s="37" t="s">
        <v>1045</v>
      </c>
      <c r="C820" s="38"/>
      <c r="D820" s="39"/>
      <c r="E820" s="40"/>
      <c r="F820" s="41"/>
      <c r="G820" s="42"/>
      <c r="H820" s="43" t="s">
        <v>1385</v>
      </c>
      <c r="I820" s="44"/>
      <c r="J820" s="43" t="s">
        <v>1385</v>
      </c>
    </row>
    <row r="821" spans="1:10" x14ac:dyDescent="0.3">
      <c r="A821" s="45"/>
      <c r="B821" s="45"/>
      <c r="C821" s="46">
        <v>2051</v>
      </c>
      <c r="D821" s="47" t="s">
        <v>1046</v>
      </c>
      <c r="E821" s="48" t="s">
        <v>1047</v>
      </c>
      <c r="F821" s="49">
        <v>2</v>
      </c>
      <c r="G821" s="50">
        <v>1</v>
      </c>
      <c r="H821" s="51">
        <v>185</v>
      </c>
      <c r="I821" s="28">
        <v>3</v>
      </c>
      <c r="J821" s="29">
        <v>555</v>
      </c>
    </row>
    <row r="822" spans="1:10" x14ac:dyDescent="0.3">
      <c r="A822" s="45"/>
      <c r="B822" s="45"/>
      <c r="C822" s="46"/>
      <c r="D822" s="47"/>
      <c r="E822" s="48" t="s">
        <v>25</v>
      </c>
      <c r="F822" s="49">
        <v>2</v>
      </c>
      <c r="G822" s="50">
        <v>1</v>
      </c>
      <c r="H822" s="51">
        <v>185</v>
      </c>
      <c r="I822" s="28">
        <v>3</v>
      </c>
      <c r="J822" s="29">
        <v>555</v>
      </c>
    </row>
    <row r="823" spans="1:10" x14ac:dyDescent="0.3">
      <c r="A823" s="45"/>
      <c r="B823" s="45"/>
      <c r="C823" s="46"/>
      <c r="D823" s="47"/>
      <c r="E823" s="48" t="s">
        <v>1048</v>
      </c>
      <c r="F823" s="49">
        <v>2</v>
      </c>
      <c r="G823" s="50">
        <v>1</v>
      </c>
      <c r="H823" s="51">
        <v>185</v>
      </c>
      <c r="I823" s="28">
        <v>3</v>
      </c>
      <c r="J823" s="29">
        <v>555</v>
      </c>
    </row>
    <row r="824" spans="1:10" x14ac:dyDescent="0.3">
      <c r="A824" s="45"/>
      <c r="B824" s="45"/>
      <c r="C824" s="46"/>
      <c r="D824" s="47"/>
      <c r="E824" s="48" t="s">
        <v>1049</v>
      </c>
      <c r="F824" s="49">
        <v>2</v>
      </c>
      <c r="G824" s="50">
        <v>1</v>
      </c>
      <c r="H824" s="51">
        <v>185</v>
      </c>
      <c r="I824" s="28">
        <v>3</v>
      </c>
      <c r="J824" s="29">
        <v>555</v>
      </c>
    </row>
    <row r="825" spans="1:10" x14ac:dyDescent="0.3">
      <c r="A825" s="45"/>
      <c r="B825" s="45"/>
      <c r="C825" s="46">
        <v>2052</v>
      </c>
      <c r="D825" s="47" t="s">
        <v>1050</v>
      </c>
      <c r="E825" s="48">
        <v>51</v>
      </c>
      <c r="F825" s="49">
        <v>0</v>
      </c>
      <c r="G825" s="50">
        <v>1</v>
      </c>
      <c r="H825" s="51">
        <v>185</v>
      </c>
      <c r="I825" s="28">
        <v>3</v>
      </c>
      <c r="J825" s="29">
        <v>555</v>
      </c>
    </row>
    <row r="826" spans="1:10" x14ac:dyDescent="0.3">
      <c r="A826" s="45"/>
      <c r="B826" s="45"/>
      <c r="C826" s="46"/>
      <c r="D826" s="47"/>
      <c r="E826" s="48" t="s">
        <v>1051</v>
      </c>
      <c r="F826" s="49">
        <v>0</v>
      </c>
      <c r="G826" s="50">
        <v>1</v>
      </c>
      <c r="H826" s="51">
        <v>185</v>
      </c>
      <c r="I826" s="28">
        <v>3</v>
      </c>
      <c r="J826" s="29">
        <v>555</v>
      </c>
    </row>
    <row r="827" spans="1:10" x14ac:dyDescent="0.3">
      <c r="A827" s="45"/>
      <c r="B827" s="45"/>
      <c r="C827" s="46"/>
      <c r="D827" s="47"/>
      <c r="E827" s="48" t="s">
        <v>1052</v>
      </c>
      <c r="F827" s="49">
        <v>0</v>
      </c>
      <c r="G827" s="50">
        <v>1</v>
      </c>
      <c r="H827" s="51">
        <v>185</v>
      </c>
      <c r="I827" s="28">
        <v>3</v>
      </c>
      <c r="J827" s="29">
        <v>555</v>
      </c>
    </row>
    <row r="828" spans="1:10" x14ac:dyDescent="0.3">
      <c r="A828" s="45"/>
      <c r="B828" s="45"/>
      <c r="C828" s="46"/>
      <c r="D828" s="47"/>
      <c r="E828" s="48" t="s">
        <v>1053</v>
      </c>
      <c r="F828" s="49">
        <v>0</v>
      </c>
      <c r="G828" s="50">
        <v>1</v>
      </c>
      <c r="H828" s="51">
        <v>185</v>
      </c>
      <c r="I828" s="28">
        <v>3</v>
      </c>
      <c r="J828" s="29">
        <v>555</v>
      </c>
    </row>
    <row r="829" spans="1:10" x14ac:dyDescent="0.3">
      <c r="A829" s="45"/>
      <c r="B829" s="45"/>
      <c r="C829" s="46">
        <v>8376</v>
      </c>
      <c r="D829" s="47" t="s">
        <v>1046</v>
      </c>
      <c r="E829" s="48" t="s">
        <v>1054</v>
      </c>
      <c r="F829" s="49">
        <v>0</v>
      </c>
      <c r="G829" s="50">
        <v>1</v>
      </c>
      <c r="H829" s="51">
        <v>185</v>
      </c>
      <c r="I829" s="28">
        <v>3</v>
      </c>
      <c r="J829" s="29">
        <v>555</v>
      </c>
    </row>
    <row r="830" spans="1:10" x14ac:dyDescent="0.3">
      <c r="A830" s="45"/>
      <c r="B830" s="45"/>
      <c r="C830" s="46"/>
      <c r="D830" s="47"/>
      <c r="E830" s="48" t="s">
        <v>1055</v>
      </c>
      <c r="F830" s="49">
        <v>0</v>
      </c>
      <c r="G830" s="50">
        <v>1</v>
      </c>
      <c r="H830" s="51">
        <v>185</v>
      </c>
      <c r="I830" s="28">
        <v>3</v>
      </c>
      <c r="J830" s="29">
        <v>555</v>
      </c>
    </row>
    <row r="831" spans="1:10" x14ac:dyDescent="0.3">
      <c r="A831" s="45"/>
      <c r="B831" s="45"/>
      <c r="C831" s="46"/>
      <c r="D831" s="47"/>
      <c r="E831" s="48" t="s">
        <v>172</v>
      </c>
      <c r="F831" s="49">
        <v>0</v>
      </c>
      <c r="G831" s="50">
        <v>1</v>
      </c>
      <c r="H831" s="51">
        <v>185</v>
      </c>
      <c r="I831" s="28">
        <v>3</v>
      </c>
      <c r="J831" s="29">
        <v>555</v>
      </c>
    </row>
    <row r="832" spans="1:10" x14ac:dyDescent="0.3">
      <c r="A832" s="45"/>
      <c r="B832" s="45"/>
      <c r="C832" s="46"/>
      <c r="D832" s="47"/>
      <c r="E832" s="48" t="s">
        <v>1056</v>
      </c>
      <c r="F832" s="49">
        <v>0</v>
      </c>
      <c r="G832" s="50">
        <v>1</v>
      </c>
      <c r="H832" s="51">
        <v>185</v>
      </c>
      <c r="I832" s="28">
        <v>3</v>
      </c>
      <c r="J832" s="29">
        <v>555</v>
      </c>
    </row>
    <row r="833" spans="1:10" x14ac:dyDescent="0.3">
      <c r="A833" s="45"/>
      <c r="B833" s="45"/>
      <c r="C833" s="46"/>
      <c r="D833" s="47"/>
      <c r="E833" s="48" t="s">
        <v>1057</v>
      </c>
      <c r="F833" s="49">
        <v>0</v>
      </c>
      <c r="G833" s="50">
        <v>1</v>
      </c>
      <c r="H833" s="51">
        <v>185</v>
      </c>
      <c r="I833" s="28">
        <v>3</v>
      </c>
      <c r="J833" s="29">
        <v>555</v>
      </c>
    </row>
    <row r="834" spans="1:10" x14ac:dyDescent="0.3">
      <c r="A834" s="45"/>
      <c r="B834" s="45"/>
      <c r="C834" s="46"/>
      <c r="D834" s="47"/>
      <c r="E834" s="48" t="s">
        <v>1058</v>
      </c>
      <c r="F834" s="49">
        <v>0</v>
      </c>
      <c r="G834" s="50">
        <v>1</v>
      </c>
      <c r="H834" s="51">
        <v>185</v>
      </c>
      <c r="I834" s="28">
        <v>3</v>
      </c>
      <c r="J834" s="29">
        <v>555</v>
      </c>
    </row>
    <row r="835" spans="1:10" x14ac:dyDescent="0.3">
      <c r="A835" s="45"/>
      <c r="B835" s="45"/>
      <c r="C835" s="46"/>
      <c r="D835" s="47"/>
      <c r="E835" s="48" t="s">
        <v>1059</v>
      </c>
      <c r="F835" s="49">
        <v>0</v>
      </c>
      <c r="G835" s="50">
        <v>1</v>
      </c>
      <c r="H835" s="51">
        <v>185</v>
      </c>
      <c r="I835" s="28">
        <v>3</v>
      </c>
      <c r="J835" s="29">
        <v>555</v>
      </c>
    </row>
    <row r="836" spans="1:10" x14ac:dyDescent="0.3">
      <c r="B836" s="37" t="s">
        <v>1060</v>
      </c>
      <c r="C836" s="38"/>
      <c r="D836" s="39"/>
      <c r="E836" s="40"/>
      <c r="F836" s="41"/>
      <c r="G836" s="42"/>
      <c r="H836" s="43" t="s">
        <v>1385</v>
      </c>
      <c r="I836" s="44"/>
      <c r="J836" s="43" t="s">
        <v>1385</v>
      </c>
    </row>
    <row r="837" spans="1:10" x14ac:dyDescent="0.3">
      <c r="A837" s="45"/>
      <c r="B837" s="45"/>
      <c r="C837" s="46">
        <v>2101</v>
      </c>
      <c r="D837" s="47" t="s">
        <v>1061</v>
      </c>
      <c r="E837" s="48">
        <v>60</v>
      </c>
      <c r="F837" s="49">
        <v>3</v>
      </c>
      <c r="G837" s="50">
        <v>2.5</v>
      </c>
      <c r="H837" s="51">
        <v>462</v>
      </c>
      <c r="I837" s="28">
        <v>10</v>
      </c>
      <c r="J837" s="29">
        <v>1849</v>
      </c>
    </row>
    <row r="838" spans="1:10" x14ac:dyDescent="0.3">
      <c r="A838" s="45"/>
      <c r="B838" s="45"/>
      <c r="C838" s="46"/>
      <c r="D838" s="47"/>
      <c r="E838" s="48" t="s">
        <v>31</v>
      </c>
      <c r="F838" s="49">
        <v>3</v>
      </c>
      <c r="G838" s="50">
        <v>2.5</v>
      </c>
      <c r="H838" s="51">
        <v>462</v>
      </c>
      <c r="I838" s="28">
        <v>10</v>
      </c>
      <c r="J838" s="29">
        <v>1849</v>
      </c>
    </row>
    <row r="839" spans="1:10" x14ac:dyDescent="0.3">
      <c r="A839" s="45"/>
      <c r="B839" s="45"/>
      <c r="C839" s="46"/>
      <c r="D839" s="47"/>
      <c r="E839" s="48" t="s">
        <v>33</v>
      </c>
      <c r="F839" s="49">
        <v>3</v>
      </c>
      <c r="G839" s="50">
        <v>2.5</v>
      </c>
      <c r="H839" s="51">
        <v>462</v>
      </c>
      <c r="I839" s="28">
        <v>10</v>
      </c>
      <c r="J839" s="29">
        <v>1849</v>
      </c>
    </row>
    <row r="840" spans="1:10" x14ac:dyDescent="0.3">
      <c r="A840" s="45"/>
      <c r="B840" s="45"/>
      <c r="C840" s="46"/>
      <c r="D840" s="47"/>
      <c r="E840" s="48" t="s">
        <v>1062</v>
      </c>
      <c r="F840" s="49">
        <v>3</v>
      </c>
      <c r="G840" s="50">
        <v>2.5</v>
      </c>
      <c r="H840" s="51">
        <v>462</v>
      </c>
      <c r="I840" s="28">
        <v>10</v>
      </c>
      <c r="J840" s="29">
        <v>1849</v>
      </c>
    </row>
    <row r="841" spans="1:10" x14ac:dyDescent="0.3">
      <c r="A841" s="45"/>
      <c r="B841" s="45"/>
      <c r="C841" s="46"/>
      <c r="D841" s="47"/>
      <c r="E841" s="48" t="s">
        <v>1063</v>
      </c>
      <c r="F841" s="49">
        <v>3</v>
      </c>
      <c r="G841" s="50">
        <v>2.5</v>
      </c>
      <c r="H841" s="51">
        <v>462</v>
      </c>
      <c r="I841" s="28">
        <v>10</v>
      </c>
      <c r="J841" s="29">
        <v>1849</v>
      </c>
    </row>
    <row r="842" spans="1:10" x14ac:dyDescent="0.3">
      <c r="A842" s="45"/>
      <c r="B842" s="45"/>
      <c r="C842" s="46"/>
      <c r="D842" s="47"/>
      <c r="E842" s="48" t="s">
        <v>1064</v>
      </c>
      <c r="F842" s="49">
        <v>3</v>
      </c>
      <c r="G842" s="50">
        <v>2.5</v>
      </c>
      <c r="H842" s="51">
        <v>462</v>
      </c>
      <c r="I842" s="28">
        <v>10</v>
      </c>
      <c r="J842" s="29">
        <v>1849</v>
      </c>
    </row>
    <row r="843" spans="1:10" x14ac:dyDescent="0.3">
      <c r="A843" s="45"/>
      <c r="B843" s="45"/>
      <c r="C843" s="46"/>
      <c r="D843" s="47" t="s">
        <v>1065</v>
      </c>
      <c r="E843" s="48" t="s">
        <v>1066</v>
      </c>
      <c r="F843" s="49">
        <v>3</v>
      </c>
      <c r="G843" s="50">
        <v>2.5</v>
      </c>
      <c r="H843" s="51">
        <v>462</v>
      </c>
      <c r="I843" s="28">
        <v>10</v>
      </c>
      <c r="J843" s="29">
        <v>1849</v>
      </c>
    </row>
    <row r="844" spans="1:10" x14ac:dyDescent="0.3">
      <c r="A844" s="45"/>
      <c r="B844" s="45"/>
      <c r="C844" s="46"/>
      <c r="D844" s="47" t="s">
        <v>1067</v>
      </c>
      <c r="E844" s="48" t="s">
        <v>1068</v>
      </c>
      <c r="F844" s="49">
        <v>3</v>
      </c>
      <c r="G844" s="50">
        <v>2.5</v>
      </c>
      <c r="H844" s="51">
        <v>462</v>
      </c>
      <c r="I844" s="28">
        <v>10</v>
      </c>
      <c r="J844" s="29">
        <v>1849</v>
      </c>
    </row>
    <row r="845" spans="1:10" x14ac:dyDescent="0.3">
      <c r="A845" s="45"/>
      <c r="B845" s="45"/>
      <c r="C845" s="46"/>
      <c r="D845" s="47"/>
      <c r="E845" s="48" t="s">
        <v>1069</v>
      </c>
      <c r="F845" s="49">
        <v>3</v>
      </c>
      <c r="G845" s="50">
        <v>2.5</v>
      </c>
      <c r="H845" s="51">
        <v>462</v>
      </c>
      <c r="I845" s="28">
        <v>10</v>
      </c>
      <c r="J845" s="29">
        <v>1849</v>
      </c>
    </row>
    <row r="846" spans="1:10" x14ac:dyDescent="0.3">
      <c r="A846" s="45"/>
      <c r="B846" s="45"/>
      <c r="C846" s="46"/>
      <c r="D846" s="47" t="s">
        <v>1070</v>
      </c>
      <c r="E846" s="48" t="s">
        <v>1071</v>
      </c>
      <c r="F846" s="49">
        <v>3</v>
      </c>
      <c r="G846" s="50">
        <v>2.5</v>
      </c>
      <c r="H846" s="51">
        <v>462</v>
      </c>
      <c r="I846" s="28">
        <v>10</v>
      </c>
      <c r="J846" s="29">
        <v>1849</v>
      </c>
    </row>
    <row r="847" spans="1:10" x14ac:dyDescent="0.3">
      <c r="A847" s="45"/>
      <c r="B847" s="45"/>
      <c r="C847" s="46"/>
      <c r="D847" s="47"/>
      <c r="E847" s="48" t="s">
        <v>1072</v>
      </c>
      <c r="F847" s="49">
        <v>3</v>
      </c>
      <c r="G847" s="50">
        <v>2.5</v>
      </c>
      <c r="H847" s="51">
        <v>462</v>
      </c>
      <c r="I847" s="28">
        <v>10</v>
      </c>
      <c r="J847" s="29">
        <v>1849</v>
      </c>
    </row>
    <row r="848" spans="1:10" x14ac:dyDescent="0.3">
      <c r="A848" s="45"/>
      <c r="B848" s="45"/>
      <c r="C848" s="46"/>
      <c r="D848" s="47" t="s">
        <v>1073</v>
      </c>
      <c r="E848" s="48" t="s">
        <v>1074</v>
      </c>
      <c r="F848" s="49">
        <v>3</v>
      </c>
      <c r="G848" s="50">
        <v>2.5</v>
      </c>
      <c r="H848" s="51">
        <v>462</v>
      </c>
      <c r="I848" s="28">
        <v>10</v>
      </c>
      <c r="J848" s="29">
        <v>1849</v>
      </c>
    </row>
    <row r="849" spans="1:10" x14ac:dyDescent="0.3">
      <c r="A849" s="45"/>
      <c r="B849" s="45"/>
      <c r="C849" s="46"/>
      <c r="D849" s="47"/>
      <c r="E849" s="48" t="s">
        <v>1075</v>
      </c>
      <c r="F849" s="49">
        <v>3</v>
      </c>
      <c r="G849" s="50">
        <v>2.5</v>
      </c>
      <c r="H849" s="51">
        <v>462</v>
      </c>
      <c r="I849" s="28">
        <v>10</v>
      </c>
      <c r="J849" s="29">
        <v>1849</v>
      </c>
    </row>
    <row r="850" spans="1:10" x14ac:dyDescent="0.3">
      <c r="A850" s="45"/>
      <c r="B850" s="45"/>
      <c r="C850" s="46"/>
      <c r="D850" s="47"/>
      <c r="E850" s="48" t="s">
        <v>1076</v>
      </c>
      <c r="F850" s="49">
        <v>3</v>
      </c>
      <c r="G850" s="50">
        <v>2.5</v>
      </c>
      <c r="H850" s="51">
        <v>462</v>
      </c>
      <c r="I850" s="28">
        <v>10</v>
      </c>
      <c r="J850" s="29">
        <v>1849</v>
      </c>
    </row>
    <row r="851" spans="1:10" x14ac:dyDescent="0.3">
      <c r="A851" s="45"/>
      <c r="B851" s="45"/>
      <c r="C851" s="46"/>
      <c r="D851" s="47"/>
      <c r="E851" s="48" t="s">
        <v>1077</v>
      </c>
      <c r="F851" s="49">
        <v>3</v>
      </c>
      <c r="G851" s="50">
        <v>2.5</v>
      </c>
      <c r="H851" s="51">
        <v>462</v>
      </c>
      <c r="I851" s="28">
        <v>10</v>
      </c>
      <c r="J851" s="29">
        <v>1849</v>
      </c>
    </row>
    <row r="852" spans="1:10" x14ac:dyDescent="0.3">
      <c r="A852" s="45"/>
      <c r="B852" s="45"/>
      <c r="C852" s="46"/>
      <c r="D852" s="47"/>
      <c r="E852" s="48" t="s">
        <v>1078</v>
      </c>
      <c r="F852" s="49">
        <v>3</v>
      </c>
      <c r="G852" s="50">
        <v>2.5</v>
      </c>
      <c r="H852" s="51">
        <v>462</v>
      </c>
      <c r="I852" s="28">
        <v>10</v>
      </c>
      <c r="J852" s="29">
        <v>1849</v>
      </c>
    </row>
    <row r="853" spans="1:10" x14ac:dyDescent="0.3">
      <c r="A853" s="45"/>
      <c r="B853" s="45"/>
      <c r="C853" s="46">
        <v>1963</v>
      </c>
      <c r="D853" s="47" t="s">
        <v>1079</v>
      </c>
      <c r="E853" s="48" t="s">
        <v>1063</v>
      </c>
      <c r="F853" s="49">
        <v>0</v>
      </c>
      <c r="G853" s="50">
        <v>20</v>
      </c>
      <c r="H853" s="51">
        <v>3698</v>
      </c>
      <c r="I853" s="28">
        <v>120</v>
      </c>
      <c r="J853" s="29">
        <v>22190</v>
      </c>
    </row>
    <row r="854" spans="1:10" x14ac:dyDescent="0.3">
      <c r="A854" s="45"/>
      <c r="B854" s="45"/>
      <c r="C854" s="46"/>
      <c r="D854" s="47"/>
      <c r="E854" s="48">
        <v>60</v>
      </c>
      <c r="F854" s="49">
        <v>0</v>
      </c>
      <c r="G854" s="50">
        <v>20</v>
      </c>
      <c r="H854" s="51">
        <v>3698</v>
      </c>
      <c r="I854" s="28">
        <v>120</v>
      </c>
      <c r="J854" s="29">
        <v>22190</v>
      </c>
    </row>
    <row r="855" spans="1:10" x14ac:dyDescent="0.3">
      <c r="A855" s="45"/>
      <c r="B855" s="45"/>
      <c r="C855" s="46">
        <v>2149</v>
      </c>
      <c r="D855" s="47" t="s">
        <v>1080</v>
      </c>
      <c r="E855" s="48">
        <v>274</v>
      </c>
      <c r="F855" s="49">
        <v>0</v>
      </c>
      <c r="G855" s="50">
        <v>2.5</v>
      </c>
      <c r="H855" s="51">
        <v>462</v>
      </c>
      <c r="I855" s="28">
        <v>10</v>
      </c>
      <c r="J855" s="29">
        <v>1849</v>
      </c>
    </row>
    <row r="856" spans="1:10" x14ac:dyDescent="0.3">
      <c r="A856" s="45"/>
      <c r="B856" s="45"/>
      <c r="C856" s="46"/>
      <c r="D856" s="47"/>
      <c r="E856" s="48">
        <v>275</v>
      </c>
      <c r="F856" s="49">
        <v>0</v>
      </c>
      <c r="G856" s="50">
        <v>2.5</v>
      </c>
      <c r="H856" s="51">
        <v>462</v>
      </c>
      <c r="I856" s="28">
        <v>10</v>
      </c>
      <c r="J856" s="29">
        <v>1849</v>
      </c>
    </row>
    <row r="857" spans="1:10" x14ac:dyDescent="0.3">
      <c r="A857" s="45"/>
      <c r="B857" s="45"/>
      <c r="C857" s="46"/>
      <c r="D857" s="47"/>
      <c r="E857" s="48">
        <v>277</v>
      </c>
      <c r="F857" s="49">
        <v>0</v>
      </c>
      <c r="G857" s="50">
        <v>2.5</v>
      </c>
      <c r="H857" s="51">
        <v>462</v>
      </c>
      <c r="I857" s="28">
        <v>10</v>
      </c>
      <c r="J857" s="29">
        <v>1849</v>
      </c>
    </row>
    <row r="858" spans="1:10" x14ac:dyDescent="0.3">
      <c r="A858" s="45"/>
      <c r="B858" s="45"/>
      <c r="C858" s="46"/>
      <c r="D858" s="47"/>
      <c r="E858" s="48" t="s">
        <v>1081</v>
      </c>
      <c r="F858" s="49">
        <v>0</v>
      </c>
      <c r="G858" s="50">
        <v>2.5</v>
      </c>
      <c r="H858" s="51">
        <v>462</v>
      </c>
      <c r="I858" s="28">
        <v>10</v>
      </c>
      <c r="J858" s="29">
        <v>1849</v>
      </c>
    </row>
    <row r="859" spans="1:10" x14ac:dyDescent="0.3">
      <c r="A859" s="45"/>
      <c r="B859" s="45"/>
      <c r="C859" s="46"/>
      <c r="D859" s="47"/>
      <c r="E859" s="48" t="s">
        <v>1082</v>
      </c>
      <c r="F859" s="49">
        <v>0</v>
      </c>
      <c r="G859" s="50">
        <v>2.5</v>
      </c>
      <c r="H859" s="51">
        <v>462</v>
      </c>
      <c r="I859" s="28">
        <v>10</v>
      </c>
      <c r="J859" s="29">
        <v>1849</v>
      </c>
    </row>
    <row r="860" spans="1:10" x14ac:dyDescent="0.3">
      <c r="A860" s="45"/>
      <c r="B860" s="45"/>
      <c r="C860" s="46">
        <v>8360</v>
      </c>
      <c r="D860" s="47" t="s">
        <v>1083</v>
      </c>
      <c r="E860" s="48">
        <v>64</v>
      </c>
      <c r="F860" s="49">
        <v>3</v>
      </c>
      <c r="G860" s="50">
        <v>1.75</v>
      </c>
      <c r="H860" s="51">
        <v>324</v>
      </c>
      <c r="I860" s="28">
        <v>10</v>
      </c>
      <c r="J860" s="29">
        <v>1849</v>
      </c>
    </row>
    <row r="861" spans="1:10" x14ac:dyDescent="0.3">
      <c r="A861" s="45"/>
      <c r="B861" s="45"/>
      <c r="C861" s="46">
        <v>8368</v>
      </c>
      <c r="D861" s="47" t="s">
        <v>1084</v>
      </c>
      <c r="E861" s="48" t="s">
        <v>1085</v>
      </c>
      <c r="F861" s="49">
        <v>3</v>
      </c>
      <c r="G861" s="50">
        <v>2.5</v>
      </c>
      <c r="H861" s="51">
        <v>462</v>
      </c>
      <c r="I861" s="28">
        <v>5</v>
      </c>
      <c r="J861" s="29">
        <v>925</v>
      </c>
    </row>
    <row r="862" spans="1:10" x14ac:dyDescent="0.3">
      <c r="A862" s="45"/>
      <c r="B862" s="45"/>
      <c r="C862" s="46">
        <v>8372</v>
      </c>
      <c r="D862" s="47" t="s">
        <v>1086</v>
      </c>
      <c r="E862" s="48" t="s">
        <v>1087</v>
      </c>
      <c r="F862" s="49">
        <v>3</v>
      </c>
      <c r="G862" s="50">
        <v>2</v>
      </c>
      <c r="H862" s="51">
        <v>370</v>
      </c>
      <c r="I862" s="28">
        <v>10</v>
      </c>
      <c r="J862" s="29">
        <v>1849</v>
      </c>
    </row>
    <row r="863" spans="1:10" x14ac:dyDescent="0.3">
      <c r="A863" s="45"/>
      <c r="B863" s="45"/>
      <c r="C863" s="46"/>
      <c r="D863" s="47" t="s">
        <v>1088</v>
      </c>
      <c r="E863" s="48" t="s">
        <v>99</v>
      </c>
      <c r="F863" s="49">
        <v>3</v>
      </c>
      <c r="G863" s="50">
        <v>2</v>
      </c>
      <c r="H863" s="51">
        <v>370</v>
      </c>
      <c r="I863" s="28">
        <v>10</v>
      </c>
      <c r="J863" s="29">
        <v>1849</v>
      </c>
    </row>
    <row r="864" spans="1:10" x14ac:dyDescent="0.3">
      <c r="A864" s="45"/>
      <c r="B864" s="45"/>
      <c r="C864" s="46"/>
      <c r="D864" s="47" t="s">
        <v>1089</v>
      </c>
      <c r="E864" s="48" t="s">
        <v>1090</v>
      </c>
      <c r="F864" s="49">
        <v>3</v>
      </c>
      <c r="G864" s="50">
        <v>2</v>
      </c>
      <c r="H864" s="51">
        <v>370</v>
      </c>
      <c r="I864" s="28">
        <v>10</v>
      </c>
      <c r="J864" s="29">
        <v>1849</v>
      </c>
    </row>
    <row r="865" spans="1:10" x14ac:dyDescent="0.3">
      <c r="A865" s="45"/>
      <c r="B865" s="45"/>
      <c r="C865" s="46"/>
      <c r="D865" s="47"/>
      <c r="E865" s="48" t="s">
        <v>1091</v>
      </c>
      <c r="F865" s="49">
        <v>3</v>
      </c>
      <c r="G865" s="50">
        <v>2</v>
      </c>
      <c r="H865" s="51">
        <v>370</v>
      </c>
      <c r="I865" s="28">
        <v>10</v>
      </c>
      <c r="J865" s="29">
        <v>1849</v>
      </c>
    </row>
    <row r="866" spans="1:10" ht="39.6" x14ac:dyDescent="0.3">
      <c r="A866" s="45"/>
      <c r="B866" s="45"/>
      <c r="C866" s="46"/>
      <c r="D866" s="47" t="s">
        <v>1092</v>
      </c>
      <c r="E866" s="48" t="s">
        <v>1093</v>
      </c>
      <c r="F866" s="49">
        <v>3</v>
      </c>
      <c r="G866" s="50">
        <v>2</v>
      </c>
      <c r="H866" s="51">
        <v>370</v>
      </c>
      <c r="I866" s="28">
        <v>10</v>
      </c>
      <c r="J866" s="29">
        <v>1849</v>
      </c>
    </row>
    <row r="867" spans="1:10" x14ac:dyDescent="0.3">
      <c r="A867" s="45"/>
      <c r="B867" s="45"/>
      <c r="C867" s="46"/>
      <c r="D867" s="47"/>
      <c r="E867" s="48" t="s">
        <v>1094</v>
      </c>
      <c r="F867" s="49">
        <v>3</v>
      </c>
      <c r="G867" s="50">
        <v>2</v>
      </c>
      <c r="H867" s="51">
        <v>370</v>
      </c>
      <c r="I867" s="28">
        <v>10</v>
      </c>
      <c r="J867" s="29">
        <v>1849</v>
      </c>
    </row>
    <row r="868" spans="1:10" x14ac:dyDescent="0.3">
      <c r="A868" s="45"/>
      <c r="B868" s="45"/>
      <c r="C868" s="46"/>
      <c r="D868" s="47"/>
      <c r="E868" s="48" t="s">
        <v>1095</v>
      </c>
      <c r="F868" s="49">
        <v>3</v>
      </c>
      <c r="G868" s="50">
        <v>2</v>
      </c>
      <c r="H868" s="51">
        <v>370</v>
      </c>
      <c r="I868" s="28">
        <v>10</v>
      </c>
      <c r="J868" s="29">
        <v>1849</v>
      </c>
    </row>
    <row r="869" spans="1:10" x14ac:dyDescent="0.3">
      <c r="A869" s="45"/>
      <c r="B869" s="45"/>
      <c r="C869" s="46"/>
      <c r="D869" s="47"/>
      <c r="E869" s="48" t="s">
        <v>1096</v>
      </c>
      <c r="F869" s="49">
        <v>3</v>
      </c>
      <c r="G869" s="50">
        <v>2</v>
      </c>
      <c r="H869" s="51">
        <v>370</v>
      </c>
      <c r="I869" s="28">
        <v>10</v>
      </c>
      <c r="J869" s="29">
        <v>1849</v>
      </c>
    </row>
    <row r="870" spans="1:10" x14ac:dyDescent="0.3">
      <c r="B870" s="37" t="s">
        <v>255</v>
      </c>
      <c r="C870" s="38"/>
      <c r="D870" s="39"/>
      <c r="E870" s="40"/>
      <c r="F870" s="41"/>
      <c r="G870" s="42"/>
      <c r="H870" s="43" t="s">
        <v>1385</v>
      </c>
      <c r="I870" s="44"/>
      <c r="J870" s="43" t="s">
        <v>1385</v>
      </c>
    </row>
    <row r="871" spans="1:10" x14ac:dyDescent="0.3">
      <c r="A871" s="45"/>
      <c r="B871" s="45"/>
      <c r="C871" s="46">
        <v>2501</v>
      </c>
      <c r="D871" s="47" t="s">
        <v>1097</v>
      </c>
      <c r="E871" s="48" t="s">
        <v>1098</v>
      </c>
      <c r="F871" s="49">
        <v>0</v>
      </c>
      <c r="G871" s="50">
        <v>1.25</v>
      </c>
      <c r="H871" s="51">
        <v>231</v>
      </c>
      <c r="I871" s="28">
        <v>5</v>
      </c>
      <c r="J871" s="29">
        <v>925</v>
      </c>
    </row>
    <row r="872" spans="1:10" x14ac:dyDescent="0.3">
      <c r="A872" s="45"/>
      <c r="B872" s="45"/>
      <c r="C872" s="46"/>
      <c r="D872" s="47"/>
      <c r="E872" s="48" t="s">
        <v>1099</v>
      </c>
      <c r="F872" s="49">
        <v>0</v>
      </c>
      <c r="G872" s="50">
        <v>1.25</v>
      </c>
      <c r="H872" s="51">
        <v>231</v>
      </c>
      <c r="I872" s="28">
        <v>5</v>
      </c>
      <c r="J872" s="29">
        <v>925</v>
      </c>
    </row>
    <row r="873" spans="1:10" x14ac:dyDescent="0.3">
      <c r="A873" s="45"/>
      <c r="B873" s="45"/>
      <c r="C873" s="46"/>
      <c r="D873" s="47"/>
      <c r="E873" s="48" t="s">
        <v>1100</v>
      </c>
      <c r="F873" s="49">
        <v>0</v>
      </c>
      <c r="G873" s="50">
        <v>1.25</v>
      </c>
      <c r="H873" s="51">
        <v>231</v>
      </c>
      <c r="I873" s="28">
        <v>3</v>
      </c>
      <c r="J873" s="29">
        <v>555</v>
      </c>
    </row>
    <row r="874" spans="1:10" x14ac:dyDescent="0.3">
      <c r="A874" s="45"/>
      <c r="B874" s="45"/>
      <c r="C874" s="46"/>
      <c r="D874" s="47"/>
      <c r="E874" s="48">
        <v>40</v>
      </c>
      <c r="F874" s="49">
        <v>0</v>
      </c>
      <c r="G874" s="50">
        <v>1.25</v>
      </c>
      <c r="H874" s="51">
        <v>231</v>
      </c>
      <c r="I874" s="28">
        <v>5</v>
      </c>
      <c r="J874" s="29">
        <v>925</v>
      </c>
    </row>
    <row r="875" spans="1:10" x14ac:dyDescent="0.3">
      <c r="A875" s="45"/>
      <c r="B875" s="45"/>
      <c r="C875" s="46"/>
      <c r="D875" s="47"/>
      <c r="E875" s="48">
        <v>41</v>
      </c>
      <c r="F875" s="49">
        <v>0</v>
      </c>
      <c r="G875" s="50">
        <v>1.25</v>
      </c>
      <c r="H875" s="51">
        <v>231</v>
      </c>
      <c r="I875" s="28">
        <v>5</v>
      </c>
      <c r="J875" s="29">
        <v>925</v>
      </c>
    </row>
    <row r="876" spans="1:10" x14ac:dyDescent="0.3">
      <c r="A876" s="45"/>
      <c r="B876" s="45"/>
      <c r="C876" s="46"/>
      <c r="D876" s="47"/>
      <c r="E876" s="48">
        <v>43</v>
      </c>
      <c r="F876" s="49">
        <v>0</v>
      </c>
      <c r="G876" s="50">
        <v>1.25</v>
      </c>
      <c r="H876" s="51">
        <v>231</v>
      </c>
      <c r="I876" s="28">
        <v>5</v>
      </c>
      <c r="J876" s="29">
        <v>925</v>
      </c>
    </row>
    <row r="877" spans="1:10" x14ac:dyDescent="0.3">
      <c r="A877" s="45"/>
      <c r="B877" s="45"/>
      <c r="C877" s="46"/>
      <c r="D877" s="47"/>
      <c r="E877" s="48" t="s">
        <v>1101</v>
      </c>
      <c r="F877" s="49">
        <v>0</v>
      </c>
      <c r="G877" s="50">
        <v>1.25</v>
      </c>
      <c r="H877" s="51">
        <v>231</v>
      </c>
      <c r="I877" s="28">
        <v>5</v>
      </c>
      <c r="J877" s="29">
        <v>925</v>
      </c>
    </row>
    <row r="878" spans="1:10" x14ac:dyDescent="0.3">
      <c r="A878" s="45"/>
      <c r="B878" s="45"/>
      <c r="C878" s="46"/>
      <c r="D878" s="47"/>
      <c r="E878" s="48" t="s">
        <v>1102</v>
      </c>
      <c r="F878" s="49">
        <v>0</v>
      </c>
      <c r="G878" s="50">
        <v>1.25</v>
      </c>
      <c r="H878" s="51">
        <v>231</v>
      </c>
      <c r="I878" s="28">
        <v>5</v>
      </c>
      <c r="J878" s="29">
        <v>925</v>
      </c>
    </row>
    <row r="879" spans="1:10" x14ac:dyDescent="0.3">
      <c r="A879" s="45"/>
      <c r="B879" s="45"/>
      <c r="C879" s="46"/>
      <c r="D879" s="47"/>
      <c r="E879" s="48" t="s">
        <v>1103</v>
      </c>
      <c r="F879" s="49">
        <v>0</v>
      </c>
      <c r="G879" s="50">
        <v>1.25</v>
      </c>
      <c r="H879" s="51">
        <v>231</v>
      </c>
      <c r="I879" s="28">
        <v>3</v>
      </c>
      <c r="J879" s="29">
        <v>555</v>
      </c>
    </row>
    <row r="880" spans="1:10" x14ac:dyDescent="0.3">
      <c r="A880" s="45"/>
      <c r="B880" s="45"/>
      <c r="C880" s="46"/>
      <c r="D880" s="47"/>
      <c r="E880" s="48" t="s">
        <v>129</v>
      </c>
      <c r="F880" s="49">
        <v>0</v>
      </c>
      <c r="G880" s="50">
        <v>1.25</v>
      </c>
      <c r="H880" s="51">
        <v>231</v>
      </c>
      <c r="I880" s="28">
        <v>5</v>
      </c>
      <c r="J880" s="29">
        <v>925</v>
      </c>
    </row>
    <row r="881" spans="1:10" x14ac:dyDescent="0.3">
      <c r="A881" s="45"/>
      <c r="B881" s="45"/>
      <c r="C881" s="46"/>
      <c r="D881" s="47"/>
      <c r="E881" s="48" t="s">
        <v>131</v>
      </c>
      <c r="F881" s="49">
        <v>0</v>
      </c>
      <c r="G881" s="50">
        <v>1.25</v>
      </c>
      <c r="H881" s="51">
        <v>231</v>
      </c>
      <c r="I881" s="28">
        <v>5</v>
      </c>
      <c r="J881" s="29">
        <v>925</v>
      </c>
    </row>
    <row r="882" spans="1:10" x14ac:dyDescent="0.3">
      <c r="A882" s="45"/>
      <c r="B882" s="45"/>
      <c r="C882" s="46"/>
      <c r="D882" s="47"/>
      <c r="E882" s="48">
        <v>90</v>
      </c>
      <c r="F882" s="49">
        <v>0</v>
      </c>
      <c r="G882" s="50">
        <v>1.25</v>
      </c>
      <c r="H882" s="51">
        <v>231</v>
      </c>
      <c r="I882" s="28">
        <v>5</v>
      </c>
      <c r="J882" s="29">
        <v>925</v>
      </c>
    </row>
    <row r="883" spans="1:10" x14ac:dyDescent="0.3">
      <c r="A883" s="45"/>
      <c r="B883" s="45"/>
      <c r="C883" s="46"/>
      <c r="D883" s="47"/>
      <c r="E883" s="48" t="s">
        <v>133</v>
      </c>
      <c r="F883" s="49">
        <v>0</v>
      </c>
      <c r="G883" s="50">
        <v>1.25</v>
      </c>
      <c r="H883" s="51">
        <v>231</v>
      </c>
      <c r="I883" s="28">
        <v>5</v>
      </c>
      <c r="J883" s="29">
        <v>925</v>
      </c>
    </row>
    <row r="884" spans="1:10" x14ac:dyDescent="0.3">
      <c r="A884" s="45"/>
      <c r="B884" s="45"/>
      <c r="C884" s="46"/>
      <c r="D884" s="47"/>
      <c r="E884" s="48" t="s">
        <v>135</v>
      </c>
      <c r="F884" s="49">
        <v>0</v>
      </c>
      <c r="G884" s="50">
        <v>1.25</v>
      </c>
      <c r="H884" s="51">
        <v>231</v>
      </c>
      <c r="I884" s="28">
        <v>5</v>
      </c>
      <c r="J884" s="29">
        <v>925</v>
      </c>
    </row>
    <row r="885" spans="1:10" x14ac:dyDescent="0.3">
      <c r="A885" s="45"/>
      <c r="B885" s="45"/>
      <c r="C885" s="46"/>
      <c r="D885" s="47"/>
      <c r="E885" s="48" t="s">
        <v>1104</v>
      </c>
      <c r="F885" s="49">
        <v>0</v>
      </c>
      <c r="G885" s="50">
        <v>1.25</v>
      </c>
      <c r="H885" s="51">
        <v>231</v>
      </c>
      <c r="I885" s="28">
        <v>5</v>
      </c>
      <c r="J885" s="29">
        <v>925</v>
      </c>
    </row>
    <row r="886" spans="1:10" x14ac:dyDescent="0.3">
      <c r="A886" s="45"/>
      <c r="B886" s="45"/>
      <c r="C886" s="46"/>
      <c r="D886" s="47"/>
      <c r="E886" s="48" t="s">
        <v>1105</v>
      </c>
      <c r="F886" s="49">
        <v>0</v>
      </c>
      <c r="G886" s="50">
        <v>1.25</v>
      </c>
      <c r="H886" s="51">
        <v>231</v>
      </c>
      <c r="I886" s="28">
        <v>5</v>
      </c>
      <c r="J886" s="29">
        <v>925</v>
      </c>
    </row>
    <row r="887" spans="1:10" x14ac:dyDescent="0.3">
      <c r="A887" s="45"/>
      <c r="B887" s="45"/>
      <c r="C887" s="46">
        <v>2502</v>
      </c>
      <c r="D887" s="47" t="s">
        <v>1106</v>
      </c>
      <c r="E887" s="48">
        <v>100</v>
      </c>
      <c r="F887" s="49">
        <v>3</v>
      </c>
      <c r="G887" s="50">
        <v>2</v>
      </c>
      <c r="H887" s="51">
        <v>370</v>
      </c>
      <c r="I887" s="28">
        <v>10</v>
      </c>
      <c r="J887" s="29">
        <v>1849</v>
      </c>
    </row>
    <row r="888" spans="1:10" x14ac:dyDescent="0.3">
      <c r="A888" s="45"/>
      <c r="B888" s="45"/>
      <c r="C888" s="46"/>
      <c r="D888" s="47"/>
      <c r="E888" s="48" t="s">
        <v>1107</v>
      </c>
      <c r="F888" s="49">
        <v>3</v>
      </c>
      <c r="G888" s="50">
        <v>2</v>
      </c>
      <c r="H888" s="51">
        <v>370</v>
      </c>
      <c r="I888" s="28">
        <v>10</v>
      </c>
      <c r="J888" s="29">
        <v>1849</v>
      </c>
    </row>
    <row r="889" spans="1:10" x14ac:dyDescent="0.3">
      <c r="A889" s="45"/>
      <c r="B889" s="45"/>
      <c r="C889" s="46">
        <v>2503</v>
      </c>
      <c r="D889" s="47" t="s">
        <v>1108</v>
      </c>
      <c r="E889" s="48">
        <v>94</v>
      </c>
      <c r="F889" s="49">
        <v>3</v>
      </c>
      <c r="G889" s="50">
        <v>2</v>
      </c>
      <c r="H889" s="51">
        <v>370</v>
      </c>
      <c r="I889" s="28">
        <v>10</v>
      </c>
      <c r="J889" s="29">
        <v>1849</v>
      </c>
    </row>
    <row r="890" spans="1:10" x14ac:dyDescent="0.3">
      <c r="A890" s="45"/>
      <c r="B890" s="45"/>
      <c r="C890" s="46"/>
      <c r="D890" s="47"/>
      <c r="E890" s="48" t="s">
        <v>138</v>
      </c>
      <c r="F890" s="49">
        <v>3</v>
      </c>
      <c r="G890" s="50">
        <v>2</v>
      </c>
      <c r="H890" s="51">
        <v>370</v>
      </c>
      <c r="I890" s="28">
        <v>10</v>
      </c>
      <c r="J890" s="29">
        <v>1849</v>
      </c>
    </row>
    <row r="891" spans="1:10" x14ac:dyDescent="0.3">
      <c r="A891" s="45"/>
      <c r="B891" s="45"/>
      <c r="C891" s="46">
        <v>2504</v>
      </c>
      <c r="D891" s="47" t="s">
        <v>1109</v>
      </c>
      <c r="E891" s="48" t="s">
        <v>1110</v>
      </c>
      <c r="F891" s="49">
        <v>0</v>
      </c>
      <c r="G891" s="50">
        <v>1</v>
      </c>
      <c r="H891" s="51">
        <v>185</v>
      </c>
      <c r="I891" s="28">
        <v>3</v>
      </c>
      <c r="J891" s="29">
        <v>555</v>
      </c>
    </row>
    <row r="892" spans="1:10" x14ac:dyDescent="0.3">
      <c r="A892" s="45"/>
      <c r="B892" s="45"/>
      <c r="C892" s="46"/>
      <c r="D892" s="47"/>
      <c r="E892" s="48" t="s">
        <v>1111</v>
      </c>
      <c r="F892" s="49">
        <v>0</v>
      </c>
      <c r="G892" s="50">
        <v>1</v>
      </c>
      <c r="H892" s="51">
        <v>185</v>
      </c>
      <c r="I892" s="28">
        <v>3</v>
      </c>
      <c r="J892" s="29">
        <v>555</v>
      </c>
    </row>
    <row r="893" spans="1:10" x14ac:dyDescent="0.3">
      <c r="A893" s="45"/>
      <c r="B893" s="45"/>
      <c r="C893" s="46">
        <v>2505</v>
      </c>
      <c r="D893" s="47" t="s">
        <v>1112</v>
      </c>
      <c r="E893" s="48" t="s">
        <v>1113</v>
      </c>
      <c r="F893" s="49">
        <v>3</v>
      </c>
      <c r="G893" s="50">
        <v>2</v>
      </c>
      <c r="H893" s="51">
        <v>370</v>
      </c>
      <c r="I893" s="28">
        <v>10</v>
      </c>
      <c r="J893" s="29">
        <v>1849</v>
      </c>
    </row>
    <row r="894" spans="1:10" x14ac:dyDescent="0.3">
      <c r="A894" s="45"/>
      <c r="B894" s="45"/>
      <c r="C894" s="46"/>
      <c r="D894" s="47"/>
      <c r="E894" s="48" t="s">
        <v>1114</v>
      </c>
      <c r="F894" s="49">
        <v>3</v>
      </c>
      <c r="G894" s="50">
        <v>2</v>
      </c>
      <c r="H894" s="51">
        <v>370</v>
      </c>
      <c r="I894" s="28">
        <v>10</v>
      </c>
      <c r="J894" s="29">
        <v>1849</v>
      </c>
    </row>
    <row r="895" spans="1:10" x14ac:dyDescent="0.3">
      <c r="A895" s="45"/>
      <c r="B895" s="45"/>
      <c r="C895" s="46"/>
      <c r="D895" s="47"/>
      <c r="E895" s="48" t="s">
        <v>1115</v>
      </c>
      <c r="F895" s="49">
        <v>3</v>
      </c>
      <c r="G895" s="50">
        <v>2</v>
      </c>
      <c r="H895" s="51">
        <v>370</v>
      </c>
      <c r="I895" s="28">
        <v>10</v>
      </c>
      <c r="J895" s="29">
        <v>1849</v>
      </c>
    </row>
    <row r="896" spans="1:10" x14ac:dyDescent="0.3">
      <c r="A896" s="45"/>
      <c r="B896" s="45"/>
      <c r="C896" s="46"/>
      <c r="D896" s="47"/>
      <c r="E896" s="48" t="s">
        <v>40</v>
      </c>
      <c r="F896" s="49">
        <v>3</v>
      </c>
      <c r="G896" s="50">
        <v>2</v>
      </c>
      <c r="H896" s="51">
        <v>370</v>
      </c>
      <c r="I896" s="28">
        <v>10</v>
      </c>
      <c r="J896" s="29">
        <v>1849</v>
      </c>
    </row>
    <row r="897" spans="1:10" x14ac:dyDescent="0.3">
      <c r="A897" s="45"/>
      <c r="B897" s="45"/>
      <c r="C897" s="46">
        <v>2506</v>
      </c>
      <c r="D897" s="47" t="s">
        <v>1116</v>
      </c>
      <c r="E897" s="48">
        <v>70</v>
      </c>
      <c r="F897" s="49">
        <v>3</v>
      </c>
      <c r="G897" s="50">
        <v>2</v>
      </c>
      <c r="H897" s="51">
        <v>370</v>
      </c>
      <c r="I897" s="28">
        <v>10</v>
      </c>
      <c r="J897" s="29">
        <v>1849</v>
      </c>
    </row>
    <row r="898" spans="1:10" x14ac:dyDescent="0.3">
      <c r="A898" s="45"/>
      <c r="B898" s="45"/>
      <c r="C898" s="46"/>
      <c r="D898" s="47"/>
      <c r="E898" s="48" t="s">
        <v>1117</v>
      </c>
      <c r="F898" s="49">
        <v>3</v>
      </c>
      <c r="G898" s="50">
        <v>2</v>
      </c>
      <c r="H898" s="51">
        <v>370</v>
      </c>
      <c r="I898" s="28">
        <v>10</v>
      </c>
      <c r="J898" s="29">
        <v>1849</v>
      </c>
    </row>
    <row r="899" spans="1:10" x14ac:dyDescent="0.3">
      <c r="A899" s="45"/>
      <c r="B899" s="45"/>
      <c r="C899" s="46"/>
      <c r="D899" s="47"/>
      <c r="E899" s="48" t="s">
        <v>1118</v>
      </c>
      <c r="F899" s="49">
        <v>3</v>
      </c>
      <c r="G899" s="50">
        <v>2</v>
      </c>
      <c r="H899" s="51">
        <v>370</v>
      </c>
      <c r="I899" s="28">
        <v>10</v>
      </c>
      <c r="J899" s="29">
        <v>1849</v>
      </c>
    </row>
    <row r="900" spans="1:10" x14ac:dyDescent="0.3">
      <c r="A900" s="45"/>
      <c r="B900" s="45"/>
      <c r="C900" s="46">
        <v>2507</v>
      </c>
      <c r="D900" s="47" t="s">
        <v>1119</v>
      </c>
      <c r="E900" s="48" t="s">
        <v>1120</v>
      </c>
      <c r="F900" s="49">
        <v>3</v>
      </c>
      <c r="G900" s="50">
        <v>2</v>
      </c>
      <c r="H900" s="51">
        <v>370</v>
      </c>
      <c r="I900" s="28">
        <v>10</v>
      </c>
      <c r="J900" s="29">
        <v>1849</v>
      </c>
    </row>
    <row r="901" spans="1:10" x14ac:dyDescent="0.3">
      <c r="A901" s="45"/>
      <c r="B901" s="45"/>
      <c r="C901" s="46">
        <v>2511</v>
      </c>
      <c r="D901" s="47" t="s">
        <v>1121</v>
      </c>
      <c r="E901" s="48" t="s">
        <v>106</v>
      </c>
      <c r="F901" s="49">
        <v>0</v>
      </c>
      <c r="G901" s="50">
        <v>1</v>
      </c>
      <c r="H901" s="51">
        <v>185</v>
      </c>
      <c r="I901" s="28">
        <v>3</v>
      </c>
      <c r="J901" s="29">
        <v>555</v>
      </c>
    </row>
    <row r="902" spans="1:10" x14ac:dyDescent="0.3">
      <c r="A902" s="45"/>
      <c r="B902" s="45"/>
      <c r="C902" s="46"/>
      <c r="D902" s="47"/>
      <c r="E902" s="48" t="s">
        <v>1122</v>
      </c>
      <c r="F902" s="49">
        <v>0</v>
      </c>
      <c r="G902" s="50">
        <v>1</v>
      </c>
      <c r="H902" s="51">
        <v>185</v>
      </c>
      <c r="I902" s="28">
        <v>3</v>
      </c>
      <c r="J902" s="29">
        <v>555</v>
      </c>
    </row>
    <row r="903" spans="1:10" x14ac:dyDescent="0.3">
      <c r="A903" s="45"/>
      <c r="B903" s="45"/>
      <c r="C903" s="46"/>
      <c r="D903" s="47"/>
      <c r="E903" s="48" t="s">
        <v>1123</v>
      </c>
      <c r="F903" s="49">
        <v>0</v>
      </c>
      <c r="G903" s="50">
        <v>1</v>
      </c>
      <c r="H903" s="51">
        <v>185</v>
      </c>
      <c r="I903" s="28">
        <v>3</v>
      </c>
      <c r="J903" s="29">
        <v>555</v>
      </c>
    </row>
    <row r="904" spans="1:10" x14ac:dyDescent="0.3">
      <c r="A904" s="45"/>
      <c r="B904" s="45"/>
      <c r="C904" s="46">
        <v>2512</v>
      </c>
      <c r="D904" s="47" t="s">
        <v>1124</v>
      </c>
      <c r="E904" s="48">
        <v>105</v>
      </c>
      <c r="F904" s="49">
        <v>0</v>
      </c>
      <c r="G904" s="50">
        <v>2</v>
      </c>
      <c r="H904" s="51">
        <v>370</v>
      </c>
      <c r="I904" s="28">
        <v>10</v>
      </c>
      <c r="J904" s="29">
        <v>1849</v>
      </c>
    </row>
    <row r="905" spans="1:10" x14ac:dyDescent="0.3">
      <c r="A905" s="45"/>
      <c r="B905" s="45"/>
      <c r="C905" s="46"/>
      <c r="D905" s="47"/>
      <c r="E905" s="48">
        <v>107</v>
      </c>
      <c r="F905" s="49">
        <v>0</v>
      </c>
      <c r="G905" s="50">
        <v>2</v>
      </c>
      <c r="H905" s="51">
        <v>370</v>
      </c>
      <c r="I905" s="28">
        <v>10</v>
      </c>
      <c r="J905" s="29">
        <v>1849</v>
      </c>
    </row>
    <row r="906" spans="1:10" x14ac:dyDescent="0.3">
      <c r="A906" s="45"/>
      <c r="B906" s="45"/>
      <c r="C906" s="46">
        <v>2517</v>
      </c>
      <c r="D906" s="47" t="s">
        <v>1125</v>
      </c>
      <c r="E906" s="48" t="s">
        <v>1126</v>
      </c>
      <c r="F906" s="49">
        <v>0</v>
      </c>
      <c r="G906" s="50">
        <v>1</v>
      </c>
      <c r="H906" s="51">
        <v>185</v>
      </c>
      <c r="I906" s="28">
        <v>3</v>
      </c>
      <c r="J906" s="29">
        <v>555</v>
      </c>
    </row>
    <row r="907" spans="1:10" x14ac:dyDescent="0.3">
      <c r="A907" s="45"/>
      <c r="B907" s="45"/>
      <c r="C907" s="46">
        <v>2518</v>
      </c>
      <c r="D907" s="47" t="s">
        <v>1127</v>
      </c>
      <c r="E907" s="48" t="s">
        <v>109</v>
      </c>
      <c r="F907" s="49">
        <v>0</v>
      </c>
      <c r="G907" s="50">
        <v>1</v>
      </c>
      <c r="H907" s="51">
        <v>185</v>
      </c>
      <c r="I907" s="28">
        <v>3</v>
      </c>
      <c r="J907" s="29">
        <v>555</v>
      </c>
    </row>
    <row r="908" spans="1:10" x14ac:dyDescent="0.3">
      <c r="A908" s="45"/>
      <c r="B908" s="45"/>
      <c r="C908" s="46"/>
      <c r="D908" s="47"/>
      <c r="E908" s="48" t="s">
        <v>1128</v>
      </c>
      <c r="F908" s="49">
        <v>0</v>
      </c>
      <c r="G908" s="50">
        <v>1</v>
      </c>
      <c r="H908" s="51">
        <v>185</v>
      </c>
      <c r="I908" s="28">
        <v>3</v>
      </c>
      <c r="J908" s="29">
        <v>555</v>
      </c>
    </row>
    <row r="909" spans="1:10" x14ac:dyDescent="0.3">
      <c r="A909" s="45"/>
      <c r="B909" s="45"/>
      <c r="C909" s="46"/>
      <c r="D909" s="47"/>
      <c r="E909" s="48" t="s">
        <v>1129</v>
      </c>
      <c r="F909" s="49">
        <v>0</v>
      </c>
      <c r="G909" s="50">
        <v>1</v>
      </c>
      <c r="H909" s="51">
        <v>185</v>
      </c>
      <c r="I909" s="28">
        <v>3</v>
      </c>
      <c r="J909" s="29">
        <v>555</v>
      </c>
    </row>
    <row r="910" spans="1:10" x14ac:dyDescent="0.3">
      <c r="A910" s="45"/>
      <c r="B910" s="45"/>
      <c r="C910" s="46">
        <v>8335</v>
      </c>
      <c r="D910" s="47" t="s">
        <v>1130</v>
      </c>
      <c r="E910" s="48" t="s">
        <v>1131</v>
      </c>
      <c r="F910" s="49">
        <v>0</v>
      </c>
      <c r="G910" s="50">
        <v>2</v>
      </c>
      <c r="H910" s="51">
        <v>370</v>
      </c>
      <c r="I910" s="28">
        <v>10</v>
      </c>
      <c r="J910" s="29">
        <v>1849</v>
      </c>
    </row>
    <row r="911" spans="1:10" x14ac:dyDescent="0.3">
      <c r="A911" s="45"/>
      <c r="B911" s="45"/>
      <c r="C911" s="46">
        <v>8338</v>
      </c>
      <c r="D911" s="47" t="s">
        <v>1132</v>
      </c>
      <c r="E911" s="48" t="s">
        <v>1133</v>
      </c>
      <c r="F911" s="49">
        <v>2</v>
      </c>
      <c r="G911" s="50">
        <v>1.25</v>
      </c>
      <c r="H911" s="51">
        <v>231</v>
      </c>
      <c r="I911" s="28">
        <v>5</v>
      </c>
      <c r="J911" s="29">
        <v>925</v>
      </c>
    </row>
    <row r="912" spans="1:10" x14ac:dyDescent="0.3">
      <c r="B912" s="37" t="s">
        <v>1134</v>
      </c>
      <c r="C912" s="38"/>
      <c r="D912" s="39"/>
      <c r="E912" s="40"/>
      <c r="F912" s="41"/>
      <c r="G912" s="42"/>
      <c r="H912" s="43" t="s">
        <v>1385</v>
      </c>
      <c r="I912" s="44"/>
      <c r="J912" s="43" t="s">
        <v>1385</v>
      </c>
    </row>
    <row r="913" spans="1:10" ht="26.4" x14ac:dyDescent="0.3">
      <c r="A913" s="45"/>
      <c r="B913" s="45"/>
      <c r="C913" s="46">
        <v>1926</v>
      </c>
      <c r="D913" s="47" t="s">
        <v>1135</v>
      </c>
      <c r="E913" s="48">
        <v>20</v>
      </c>
      <c r="F913" s="49">
        <v>1</v>
      </c>
      <c r="G913" s="50">
        <v>1.25</v>
      </c>
      <c r="H913" s="51">
        <v>231</v>
      </c>
      <c r="I913" s="28">
        <v>10</v>
      </c>
      <c r="J913" s="29">
        <v>1849</v>
      </c>
    </row>
    <row r="914" spans="1:10" ht="26.4" x14ac:dyDescent="0.3">
      <c r="A914" s="45"/>
      <c r="B914" s="45"/>
      <c r="C914" s="46">
        <v>1965</v>
      </c>
      <c r="D914" s="47" t="s">
        <v>1136</v>
      </c>
      <c r="E914" s="48">
        <v>20</v>
      </c>
      <c r="F914" s="49">
        <v>0</v>
      </c>
      <c r="G914" s="50">
        <v>20</v>
      </c>
      <c r="H914" s="51">
        <v>3698</v>
      </c>
      <c r="I914" s="28">
        <v>120</v>
      </c>
      <c r="J914" s="29">
        <v>22190</v>
      </c>
    </row>
    <row r="915" spans="1:10" ht="26.4" x14ac:dyDescent="0.3">
      <c r="A915" s="45"/>
      <c r="B915" s="45"/>
      <c r="C915" s="46">
        <v>1927</v>
      </c>
      <c r="D915" s="47" t="s">
        <v>1137</v>
      </c>
      <c r="E915" s="48">
        <v>20</v>
      </c>
      <c r="F915" s="49">
        <v>3</v>
      </c>
      <c r="G915" s="50">
        <v>2</v>
      </c>
      <c r="H915" s="51">
        <v>370</v>
      </c>
      <c r="I915" s="28">
        <v>10</v>
      </c>
      <c r="J915" s="29">
        <v>1849</v>
      </c>
    </row>
    <row r="916" spans="1:10" ht="26.4" x14ac:dyDescent="0.3">
      <c r="A916" s="45"/>
      <c r="B916" s="45"/>
      <c r="C916" s="46">
        <v>1947</v>
      </c>
      <c r="D916" s="47" t="s">
        <v>1138</v>
      </c>
      <c r="E916" s="48">
        <v>20</v>
      </c>
      <c r="F916" s="49">
        <v>0</v>
      </c>
      <c r="G916" s="50">
        <v>20</v>
      </c>
      <c r="H916" s="51">
        <v>3698</v>
      </c>
      <c r="I916" s="28">
        <v>120</v>
      </c>
      <c r="J916" s="29">
        <v>22190</v>
      </c>
    </row>
    <row r="917" spans="1:10" ht="26.4" x14ac:dyDescent="0.3">
      <c r="A917" s="45"/>
      <c r="B917" s="45"/>
      <c r="C917" s="46">
        <v>1928</v>
      </c>
      <c r="D917" s="47" t="s">
        <v>1139</v>
      </c>
      <c r="E917" s="48">
        <v>20</v>
      </c>
      <c r="F917" s="49">
        <v>3</v>
      </c>
      <c r="G917" s="50">
        <v>2</v>
      </c>
      <c r="H917" s="51">
        <v>370</v>
      </c>
      <c r="I917" s="28">
        <v>10</v>
      </c>
      <c r="J917" s="29">
        <v>1849</v>
      </c>
    </row>
    <row r="918" spans="1:10" ht="26.4" x14ac:dyDescent="0.3">
      <c r="A918" s="45"/>
      <c r="B918" s="45"/>
      <c r="C918" s="46">
        <v>1948</v>
      </c>
      <c r="D918" s="47" t="s">
        <v>1140</v>
      </c>
      <c r="E918" s="48">
        <v>20</v>
      </c>
      <c r="F918" s="49">
        <v>0</v>
      </c>
      <c r="G918" s="50">
        <v>20</v>
      </c>
      <c r="H918" s="51">
        <v>3698</v>
      </c>
      <c r="I918" s="28">
        <v>120</v>
      </c>
      <c r="J918" s="29">
        <v>22190</v>
      </c>
    </row>
    <row r="919" spans="1:10" ht="26.4" x14ac:dyDescent="0.3">
      <c r="A919" s="45"/>
      <c r="B919" s="45"/>
      <c r="C919" s="46">
        <v>1934</v>
      </c>
      <c r="D919" s="47" t="s">
        <v>1141</v>
      </c>
      <c r="E919" s="48">
        <v>20</v>
      </c>
      <c r="F919" s="49">
        <v>0</v>
      </c>
      <c r="G919" s="50">
        <v>2</v>
      </c>
      <c r="H919" s="51">
        <v>370</v>
      </c>
      <c r="I919" s="28">
        <v>10</v>
      </c>
      <c r="J919" s="29">
        <v>1849</v>
      </c>
    </row>
    <row r="920" spans="1:10" ht="26.4" x14ac:dyDescent="0.3">
      <c r="A920" s="45"/>
      <c r="B920" s="45"/>
      <c r="C920" s="46">
        <v>1954</v>
      </c>
      <c r="D920" s="47" t="s">
        <v>1142</v>
      </c>
      <c r="E920" s="48">
        <v>20</v>
      </c>
      <c r="F920" s="49">
        <v>0</v>
      </c>
      <c r="G920" s="50">
        <v>20</v>
      </c>
      <c r="H920" s="51">
        <v>3698</v>
      </c>
      <c r="I920" s="28">
        <v>120</v>
      </c>
      <c r="J920" s="29">
        <v>22190</v>
      </c>
    </row>
    <row r="921" spans="1:10" ht="26.4" x14ac:dyDescent="0.3">
      <c r="A921" s="45"/>
      <c r="B921" s="45"/>
      <c r="C921" s="46">
        <v>1929</v>
      </c>
      <c r="D921" s="47" t="s">
        <v>1143</v>
      </c>
      <c r="E921" s="48">
        <v>20</v>
      </c>
      <c r="F921" s="49">
        <v>0</v>
      </c>
      <c r="G921" s="50">
        <v>2.75</v>
      </c>
      <c r="H921" s="51">
        <v>509</v>
      </c>
      <c r="I921" s="28">
        <v>10</v>
      </c>
      <c r="J921" s="29">
        <v>1849</v>
      </c>
    </row>
    <row r="922" spans="1:10" ht="26.4" x14ac:dyDescent="0.3">
      <c r="A922" s="45"/>
      <c r="B922" s="45"/>
      <c r="C922" s="46">
        <v>1949</v>
      </c>
      <c r="D922" s="47" t="s">
        <v>1144</v>
      </c>
      <c r="E922" s="48">
        <v>20</v>
      </c>
      <c r="F922" s="49">
        <v>0</v>
      </c>
      <c r="G922" s="50">
        <v>20</v>
      </c>
      <c r="H922" s="51">
        <v>3698</v>
      </c>
      <c r="I922" s="28">
        <v>120</v>
      </c>
      <c r="J922" s="29">
        <v>22190</v>
      </c>
    </row>
    <row r="923" spans="1:10" ht="26.4" x14ac:dyDescent="0.3">
      <c r="A923" s="45"/>
      <c r="B923" s="45"/>
      <c r="C923" s="46">
        <v>1930</v>
      </c>
      <c r="D923" s="47" t="s">
        <v>1145</v>
      </c>
      <c r="E923" s="48">
        <v>20</v>
      </c>
      <c r="F923" s="49">
        <v>0</v>
      </c>
      <c r="G923" s="50">
        <v>3.25</v>
      </c>
      <c r="H923" s="51">
        <v>601</v>
      </c>
      <c r="I923" s="28">
        <v>10</v>
      </c>
      <c r="J923" s="29">
        <v>1849</v>
      </c>
    </row>
    <row r="924" spans="1:10" ht="26.4" x14ac:dyDescent="0.3">
      <c r="A924" s="45"/>
      <c r="B924" s="45"/>
      <c r="C924" s="46">
        <v>1950</v>
      </c>
      <c r="D924" s="47" t="s">
        <v>1146</v>
      </c>
      <c r="E924" s="48">
        <v>20</v>
      </c>
      <c r="F924" s="49">
        <v>0</v>
      </c>
      <c r="G924" s="50">
        <v>20</v>
      </c>
      <c r="H924" s="51">
        <v>3698</v>
      </c>
      <c r="I924" s="28">
        <v>120</v>
      </c>
      <c r="J924" s="29">
        <v>22190</v>
      </c>
    </row>
    <row r="925" spans="1:10" ht="26.4" x14ac:dyDescent="0.3">
      <c r="A925" s="45"/>
      <c r="B925" s="45"/>
      <c r="C925" s="46">
        <v>1931</v>
      </c>
      <c r="D925" s="47" t="s">
        <v>1147</v>
      </c>
      <c r="E925" s="48">
        <v>20</v>
      </c>
      <c r="F925" s="49">
        <v>0</v>
      </c>
      <c r="G925" s="50">
        <v>3.75</v>
      </c>
      <c r="H925" s="51">
        <v>693</v>
      </c>
      <c r="I925" s="28">
        <v>15</v>
      </c>
      <c r="J925" s="29">
        <v>2774</v>
      </c>
    </row>
    <row r="926" spans="1:10" ht="26.4" x14ac:dyDescent="0.3">
      <c r="A926" s="45"/>
      <c r="B926" s="45"/>
      <c r="C926" s="46">
        <v>1951</v>
      </c>
      <c r="D926" s="47" t="s">
        <v>1148</v>
      </c>
      <c r="E926" s="48">
        <v>20</v>
      </c>
      <c r="F926" s="49">
        <v>0</v>
      </c>
      <c r="G926" s="50">
        <v>20</v>
      </c>
      <c r="H926" s="51">
        <v>3698</v>
      </c>
      <c r="I926" s="28">
        <v>120</v>
      </c>
      <c r="J926" s="29">
        <v>22190</v>
      </c>
    </row>
    <row r="927" spans="1:10" ht="26.4" x14ac:dyDescent="0.3">
      <c r="A927" s="45"/>
      <c r="B927" s="45"/>
      <c r="C927" s="46">
        <v>1932</v>
      </c>
      <c r="D927" s="47" t="s">
        <v>1149</v>
      </c>
      <c r="E927" s="48">
        <v>20</v>
      </c>
      <c r="F927" s="49">
        <v>0</v>
      </c>
      <c r="G927" s="50">
        <v>4.25</v>
      </c>
      <c r="H927" s="51">
        <v>786</v>
      </c>
      <c r="I927" s="28">
        <v>15</v>
      </c>
      <c r="J927" s="29">
        <v>2774</v>
      </c>
    </row>
    <row r="928" spans="1:10" ht="26.4" x14ac:dyDescent="0.3">
      <c r="A928" s="45"/>
      <c r="B928" s="45"/>
      <c r="C928" s="46">
        <v>1952</v>
      </c>
      <c r="D928" s="47" t="s">
        <v>1150</v>
      </c>
      <c r="E928" s="48">
        <v>20</v>
      </c>
      <c r="F928" s="49">
        <v>0</v>
      </c>
      <c r="G928" s="50">
        <v>20</v>
      </c>
      <c r="H928" s="51">
        <v>3698</v>
      </c>
      <c r="I928" s="28">
        <v>120</v>
      </c>
      <c r="J928" s="29">
        <v>22190</v>
      </c>
    </row>
    <row r="929" spans="1:10" x14ac:dyDescent="0.3">
      <c r="A929" s="45"/>
      <c r="B929" s="45"/>
      <c r="C929" s="46">
        <v>1933</v>
      </c>
      <c r="D929" s="47" t="s">
        <v>1151</v>
      </c>
      <c r="E929" s="48">
        <v>20</v>
      </c>
      <c r="F929" s="49">
        <v>0</v>
      </c>
      <c r="G929" s="50">
        <v>5</v>
      </c>
      <c r="H929" s="51">
        <v>925</v>
      </c>
      <c r="I929" s="28">
        <v>20</v>
      </c>
      <c r="J929" s="29">
        <v>3698</v>
      </c>
    </row>
    <row r="930" spans="1:10" ht="26.4" x14ac:dyDescent="0.3">
      <c r="A930" s="45"/>
      <c r="B930" s="45"/>
      <c r="C930" s="46">
        <v>1953</v>
      </c>
      <c r="D930" s="47" t="s">
        <v>1152</v>
      </c>
      <c r="E930" s="48">
        <v>20</v>
      </c>
      <c r="F930" s="49">
        <v>0</v>
      </c>
      <c r="G930" s="50">
        <v>20</v>
      </c>
      <c r="H930" s="51">
        <v>3698</v>
      </c>
      <c r="I930" s="28">
        <v>120</v>
      </c>
      <c r="J930" s="29">
        <v>22190</v>
      </c>
    </row>
    <row r="931" spans="1:10" x14ac:dyDescent="0.3">
      <c r="A931" s="45"/>
      <c r="B931" s="45"/>
      <c r="C931" s="46">
        <v>8375</v>
      </c>
      <c r="D931" s="47" t="s">
        <v>1153</v>
      </c>
      <c r="E931" s="48" t="s">
        <v>1154</v>
      </c>
      <c r="F931" s="49">
        <v>0</v>
      </c>
      <c r="G931" s="50">
        <v>1.25</v>
      </c>
      <c r="H931" s="51">
        <v>231</v>
      </c>
      <c r="I931" s="28">
        <v>5</v>
      </c>
      <c r="J931" s="29">
        <v>925</v>
      </c>
    </row>
    <row r="932" spans="1:10" x14ac:dyDescent="0.3">
      <c r="B932" s="37" t="s">
        <v>1155</v>
      </c>
      <c r="C932" s="38"/>
      <c r="D932" s="39"/>
      <c r="E932" s="40"/>
      <c r="F932" s="41"/>
      <c r="G932" s="42"/>
      <c r="H932" s="43" t="s">
        <v>1385</v>
      </c>
      <c r="I932" s="44" t="str">
        <f t="shared" ref="I932" si="9">IF($H932="","",IFERROR(ROUND($H932*PenaltyUnit,0), "n/a"))</f>
        <v/>
      </c>
      <c r="J932" s="43" t="s">
        <v>1385</v>
      </c>
    </row>
    <row r="933" spans="1:10" x14ac:dyDescent="0.3">
      <c r="A933" s="45"/>
      <c r="B933" s="45"/>
      <c r="C933" s="46">
        <v>2061</v>
      </c>
      <c r="D933" s="47" t="s">
        <v>1156</v>
      </c>
      <c r="E933" s="48">
        <v>37</v>
      </c>
      <c r="F933" s="49">
        <v>2</v>
      </c>
      <c r="G933" s="50">
        <v>2</v>
      </c>
      <c r="H933" s="51">
        <v>370</v>
      </c>
      <c r="I933" s="28">
        <v>10</v>
      </c>
      <c r="J933" s="29">
        <v>1849</v>
      </c>
    </row>
    <row r="934" spans="1:10" x14ac:dyDescent="0.3">
      <c r="A934" s="45"/>
      <c r="B934" s="45"/>
      <c r="C934" s="46">
        <v>2062</v>
      </c>
      <c r="D934" s="47" t="s">
        <v>1157</v>
      </c>
      <c r="E934" s="48" t="s">
        <v>1158</v>
      </c>
      <c r="F934" s="49">
        <v>2</v>
      </c>
      <c r="G934" s="50">
        <v>1</v>
      </c>
      <c r="H934" s="51">
        <v>185</v>
      </c>
      <c r="I934" s="28">
        <v>3</v>
      </c>
      <c r="J934" s="29">
        <v>555</v>
      </c>
    </row>
    <row r="935" spans="1:10" x14ac:dyDescent="0.3">
      <c r="A935" s="45"/>
      <c r="B935" s="45"/>
      <c r="C935" s="46"/>
      <c r="D935" s="47"/>
      <c r="E935" s="48" t="s">
        <v>1159</v>
      </c>
      <c r="F935" s="49">
        <v>2</v>
      </c>
      <c r="G935" s="50">
        <v>1</v>
      </c>
      <c r="H935" s="51">
        <v>185</v>
      </c>
      <c r="I935" s="28">
        <v>3</v>
      </c>
      <c r="J935" s="29">
        <v>555</v>
      </c>
    </row>
    <row r="936" spans="1:10" x14ac:dyDescent="0.3">
      <c r="A936" s="45"/>
      <c r="B936" s="45"/>
      <c r="C936" s="46"/>
      <c r="D936" s="47"/>
      <c r="E936" s="48" t="s">
        <v>1160</v>
      </c>
      <c r="F936" s="49">
        <v>2</v>
      </c>
      <c r="G936" s="50">
        <v>1</v>
      </c>
      <c r="H936" s="51">
        <v>185</v>
      </c>
      <c r="I936" s="28">
        <v>3</v>
      </c>
      <c r="J936" s="29">
        <v>555</v>
      </c>
    </row>
    <row r="937" spans="1:10" x14ac:dyDescent="0.3">
      <c r="A937" s="45"/>
      <c r="B937" s="45"/>
      <c r="C937" s="46"/>
      <c r="D937" s="47"/>
      <c r="E937" s="48" t="s">
        <v>1161</v>
      </c>
      <c r="F937" s="49">
        <v>2</v>
      </c>
      <c r="G937" s="50">
        <v>1</v>
      </c>
      <c r="H937" s="51">
        <v>185</v>
      </c>
      <c r="I937" s="28">
        <v>3</v>
      </c>
      <c r="J937" s="29">
        <v>555</v>
      </c>
    </row>
    <row r="938" spans="1:10" x14ac:dyDescent="0.3">
      <c r="A938" s="45"/>
      <c r="B938" s="45"/>
      <c r="C938" s="46"/>
      <c r="D938" s="47"/>
      <c r="E938" s="48" t="s">
        <v>1162</v>
      </c>
      <c r="F938" s="49">
        <v>2</v>
      </c>
      <c r="G938" s="50">
        <v>1</v>
      </c>
      <c r="H938" s="51">
        <v>185</v>
      </c>
      <c r="I938" s="28">
        <v>3</v>
      </c>
      <c r="J938" s="29">
        <v>555</v>
      </c>
    </row>
    <row r="939" spans="1:10" x14ac:dyDescent="0.3">
      <c r="A939" s="45"/>
      <c r="B939" s="45"/>
      <c r="C939" s="46"/>
      <c r="D939" s="47"/>
      <c r="E939" s="48" t="s">
        <v>382</v>
      </c>
      <c r="F939" s="49">
        <v>2</v>
      </c>
      <c r="G939" s="50">
        <v>1</v>
      </c>
      <c r="H939" s="51">
        <v>185</v>
      </c>
      <c r="I939" s="28">
        <v>3</v>
      </c>
      <c r="J939" s="29">
        <v>555</v>
      </c>
    </row>
    <row r="940" spans="1:10" x14ac:dyDescent="0.3">
      <c r="A940" s="45"/>
      <c r="B940" s="45"/>
      <c r="C940" s="46"/>
      <c r="D940" s="47"/>
      <c r="E940" s="48" t="s">
        <v>1163</v>
      </c>
      <c r="F940" s="49">
        <v>2</v>
      </c>
      <c r="G940" s="50">
        <v>1</v>
      </c>
      <c r="H940" s="51">
        <v>185</v>
      </c>
      <c r="I940" s="28">
        <v>3</v>
      </c>
      <c r="J940" s="29">
        <v>555</v>
      </c>
    </row>
    <row r="941" spans="1:10" ht="26.4" x14ac:dyDescent="0.3">
      <c r="A941" s="45"/>
      <c r="B941" s="45"/>
      <c r="C941" s="46">
        <v>2063</v>
      </c>
      <c r="D941" s="47" t="s">
        <v>1164</v>
      </c>
      <c r="E941" s="48">
        <v>116</v>
      </c>
      <c r="F941" s="49">
        <v>0</v>
      </c>
      <c r="G941" s="50">
        <v>1</v>
      </c>
      <c r="H941" s="51">
        <v>185</v>
      </c>
      <c r="I941" s="28">
        <v>3</v>
      </c>
      <c r="J941" s="29">
        <v>555</v>
      </c>
    </row>
    <row r="942" spans="1:10" x14ac:dyDescent="0.3">
      <c r="A942" s="45"/>
      <c r="B942" s="45"/>
      <c r="C942" s="46"/>
      <c r="D942" s="47"/>
      <c r="E942" s="48" t="s">
        <v>1165</v>
      </c>
      <c r="F942" s="49">
        <v>0</v>
      </c>
      <c r="G942" s="50">
        <v>1</v>
      </c>
      <c r="H942" s="51">
        <v>185</v>
      </c>
      <c r="I942" s="28">
        <v>3</v>
      </c>
      <c r="J942" s="29">
        <v>555</v>
      </c>
    </row>
    <row r="943" spans="1:10" ht="26.4" x14ac:dyDescent="0.3">
      <c r="A943" s="45"/>
      <c r="B943" s="45"/>
      <c r="C943" s="46">
        <v>2071</v>
      </c>
      <c r="D943" s="47" t="s">
        <v>1166</v>
      </c>
      <c r="E943" s="48" t="s">
        <v>1167</v>
      </c>
      <c r="F943" s="49">
        <v>1</v>
      </c>
      <c r="G943" s="50">
        <v>1.5</v>
      </c>
      <c r="H943" s="51">
        <v>277</v>
      </c>
      <c r="I943" s="28">
        <v>5</v>
      </c>
      <c r="J943" s="29">
        <v>925</v>
      </c>
    </row>
    <row r="944" spans="1:10" x14ac:dyDescent="0.3">
      <c r="A944" s="45"/>
      <c r="B944" s="45"/>
      <c r="C944" s="46"/>
      <c r="D944" s="47"/>
      <c r="E944" s="48" t="s">
        <v>242</v>
      </c>
      <c r="F944" s="49">
        <v>1</v>
      </c>
      <c r="G944" s="50">
        <v>1.5</v>
      </c>
      <c r="H944" s="51">
        <v>277</v>
      </c>
      <c r="I944" s="28">
        <v>5</v>
      </c>
      <c r="J944" s="29">
        <v>925</v>
      </c>
    </row>
    <row r="945" spans="1:10" x14ac:dyDescent="0.3">
      <c r="A945" s="45"/>
      <c r="B945" s="45"/>
      <c r="C945" s="46">
        <v>2072</v>
      </c>
      <c r="D945" s="47" t="s">
        <v>1168</v>
      </c>
      <c r="E945" s="48" t="s">
        <v>1169</v>
      </c>
      <c r="F945" s="49">
        <v>1</v>
      </c>
      <c r="G945" s="50">
        <v>1</v>
      </c>
      <c r="H945" s="51">
        <v>185</v>
      </c>
      <c r="I945" s="28">
        <v>5</v>
      </c>
      <c r="J945" s="29">
        <v>925</v>
      </c>
    </row>
    <row r="946" spans="1:10" x14ac:dyDescent="0.3">
      <c r="A946" s="45"/>
      <c r="B946" s="45"/>
      <c r="C946" s="46">
        <v>2073</v>
      </c>
      <c r="D946" s="47" t="s">
        <v>1170</v>
      </c>
      <c r="E946" s="48" t="s">
        <v>251</v>
      </c>
      <c r="F946" s="49">
        <v>1</v>
      </c>
      <c r="G946" s="50">
        <v>1.5</v>
      </c>
      <c r="H946" s="51">
        <v>277</v>
      </c>
      <c r="I946" s="28">
        <v>5</v>
      </c>
      <c r="J946" s="29">
        <v>925</v>
      </c>
    </row>
    <row r="947" spans="1:10" x14ac:dyDescent="0.3">
      <c r="A947" s="45"/>
      <c r="B947" s="45"/>
      <c r="C947" s="46">
        <v>2074</v>
      </c>
      <c r="D947" s="47" t="s">
        <v>1171</v>
      </c>
      <c r="E947" s="48" t="s">
        <v>245</v>
      </c>
      <c r="F947" s="49">
        <v>0</v>
      </c>
      <c r="G947" s="50">
        <v>1</v>
      </c>
      <c r="H947" s="51">
        <v>185</v>
      </c>
      <c r="I947" s="28">
        <v>3</v>
      </c>
      <c r="J947" s="29">
        <v>555</v>
      </c>
    </row>
    <row r="948" spans="1:10" x14ac:dyDescent="0.3">
      <c r="A948" s="45"/>
      <c r="B948" s="45"/>
      <c r="C948" s="46">
        <v>2075</v>
      </c>
      <c r="D948" s="47" t="s">
        <v>1172</v>
      </c>
      <c r="E948" s="48">
        <v>221</v>
      </c>
      <c r="F948" s="49">
        <v>0</v>
      </c>
      <c r="G948" s="50">
        <v>1</v>
      </c>
      <c r="H948" s="51">
        <v>185</v>
      </c>
      <c r="I948" s="28">
        <v>3</v>
      </c>
      <c r="J948" s="29">
        <v>555</v>
      </c>
    </row>
    <row r="949" spans="1:10" ht="26.4" x14ac:dyDescent="0.3">
      <c r="A949" s="45"/>
      <c r="B949" s="45"/>
      <c r="C949" s="46">
        <v>2076</v>
      </c>
      <c r="D949" s="47" t="s">
        <v>1173</v>
      </c>
      <c r="E949" s="48">
        <v>223</v>
      </c>
      <c r="F949" s="49">
        <v>0</v>
      </c>
      <c r="G949" s="50">
        <v>1</v>
      </c>
      <c r="H949" s="51">
        <v>185</v>
      </c>
      <c r="I949" s="28">
        <v>3</v>
      </c>
      <c r="J949" s="29">
        <v>555</v>
      </c>
    </row>
    <row r="950" spans="1:10" x14ac:dyDescent="0.3">
      <c r="A950" s="45"/>
      <c r="B950" s="45"/>
      <c r="C950" s="46">
        <v>8330</v>
      </c>
      <c r="D950" s="47" t="s">
        <v>1174</v>
      </c>
      <c r="E950" s="48">
        <v>42</v>
      </c>
      <c r="F950" s="49">
        <v>0</v>
      </c>
      <c r="G950" s="50">
        <v>1</v>
      </c>
      <c r="H950" s="51">
        <v>185</v>
      </c>
      <c r="I950" s="28">
        <v>3</v>
      </c>
      <c r="J950" s="29">
        <v>555</v>
      </c>
    </row>
    <row r="951" spans="1:10" x14ac:dyDescent="0.3">
      <c r="B951" s="37" t="s">
        <v>1175</v>
      </c>
      <c r="C951" s="38"/>
      <c r="D951" s="39"/>
      <c r="E951" s="40"/>
      <c r="F951" s="41"/>
      <c r="G951" s="42"/>
      <c r="H951" s="43" t="s">
        <v>1385</v>
      </c>
      <c r="I951" s="44"/>
      <c r="J951" s="43" t="s">
        <v>1385</v>
      </c>
    </row>
    <row r="952" spans="1:10" x14ac:dyDescent="0.3">
      <c r="B952" s="118" t="s">
        <v>1176</v>
      </c>
      <c r="C952" s="119"/>
      <c r="D952" s="120"/>
      <c r="E952" s="121"/>
      <c r="F952" s="122"/>
      <c r="G952" s="123"/>
      <c r="H952" s="124" t="s">
        <v>1385</v>
      </c>
      <c r="I952" s="125"/>
      <c r="J952" s="124" t="s">
        <v>1385</v>
      </c>
    </row>
    <row r="953" spans="1:10" x14ac:dyDescent="0.3">
      <c r="B953" s="126"/>
      <c r="C953" s="127">
        <v>2221</v>
      </c>
      <c r="D953" s="128" t="s">
        <v>1177</v>
      </c>
      <c r="E953" s="129" t="s">
        <v>774</v>
      </c>
      <c r="F953" s="130">
        <v>0</v>
      </c>
      <c r="G953" s="131">
        <v>2</v>
      </c>
      <c r="H953" s="132">
        <v>370</v>
      </c>
      <c r="I953" s="133">
        <v>5</v>
      </c>
      <c r="J953" s="132">
        <v>925</v>
      </c>
    </row>
    <row r="954" spans="1:10" x14ac:dyDescent="0.3">
      <c r="B954" s="126"/>
      <c r="C954" s="127">
        <v>2222</v>
      </c>
      <c r="D954" s="128" t="s">
        <v>1178</v>
      </c>
      <c r="E954" s="129" t="s">
        <v>1179</v>
      </c>
      <c r="F954" s="130">
        <v>0</v>
      </c>
      <c r="G954" s="131">
        <v>2.5</v>
      </c>
      <c r="H954" s="132">
        <v>462</v>
      </c>
      <c r="I954" s="133">
        <v>10</v>
      </c>
      <c r="J954" s="132">
        <v>1849</v>
      </c>
    </row>
    <row r="955" spans="1:10" x14ac:dyDescent="0.3">
      <c r="B955" s="126"/>
      <c r="C955" s="127"/>
      <c r="D955" s="128" t="s">
        <v>1180</v>
      </c>
      <c r="E955" s="129" t="s">
        <v>211</v>
      </c>
      <c r="F955" s="130">
        <v>0</v>
      </c>
      <c r="G955" s="131">
        <v>2.5</v>
      </c>
      <c r="H955" s="132">
        <v>462</v>
      </c>
      <c r="I955" s="133">
        <v>5</v>
      </c>
      <c r="J955" s="132">
        <v>925</v>
      </c>
    </row>
    <row r="956" spans="1:10" x14ac:dyDescent="0.3">
      <c r="B956" s="126"/>
      <c r="C956" s="127"/>
      <c r="D956" s="128" t="s">
        <v>1181</v>
      </c>
      <c r="E956" s="129" t="s">
        <v>1182</v>
      </c>
      <c r="F956" s="130">
        <v>0</v>
      </c>
      <c r="G956" s="131">
        <v>2.5</v>
      </c>
      <c r="H956" s="132">
        <v>462</v>
      </c>
      <c r="I956" s="133">
        <v>10</v>
      </c>
      <c r="J956" s="132">
        <v>1849</v>
      </c>
    </row>
    <row r="957" spans="1:10" x14ac:dyDescent="0.3">
      <c r="B957" s="126"/>
      <c r="C957" s="127"/>
      <c r="D957" s="128"/>
      <c r="E957" s="129" t="s">
        <v>1183</v>
      </c>
      <c r="F957" s="130">
        <v>0</v>
      </c>
      <c r="G957" s="131">
        <v>2.5</v>
      </c>
      <c r="H957" s="132">
        <v>462</v>
      </c>
      <c r="I957" s="133">
        <v>10</v>
      </c>
      <c r="J957" s="132">
        <v>1849</v>
      </c>
    </row>
    <row r="958" spans="1:10" x14ac:dyDescent="0.3">
      <c r="B958" s="126"/>
      <c r="C958" s="127"/>
      <c r="D958" s="128" t="s">
        <v>1088</v>
      </c>
      <c r="E958" s="129" t="s">
        <v>99</v>
      </c>
      <c r="F958" s="130">
        <v>0</v>
      </c>
      <c r="G958" s="131">
        <v>2.5</v>
      </c>
      <c r="H958" s="132">
        <v>462</v>
      </c>
      <c r="I958" s="133">
        <v>10</v>
      </c>
      <c r="J958" s="132">
        <v>1849</v>
      </c>
    </row>
    <row r="959" spans="1:10" x14ac:dyDescent="0.3">
      <c r="B959" s="126"/>
      <c r="C959" s="127"/>
      <c r="D959" s="128" t="s">
        <v>1089</v>
      </c>
      <c r="E959" s="129" t="s">
        <v>1090</v>
      </c>
      <c r="F959" s="130">
        <v>0</v>
      </c>
      <c r="G959" s="131">
        <v>2.5</v>
      </c>
      <c r="H959" s="132">
        <v>462</v>
      </c>
      <c r="I959" s="133">
        <v>10</v>
      </c>
      <c r="J959" s="132">
        <v>1849</v>
      </c>
    </row>
    <row r="960" spans="1:10" x14ac:dyDescent="0.3">
      <c r="B960" s="126"/>
      <c r="C960" s="127"/>
      <c r="D960" s="128"/>
      <c r="E960" s="129" t="s">
        <v>1091</v>
      </c>
      <c r="F960" s="130">
        <v>0</v>
      </c>
      <c r="G960" s="131">
        <v>2.5</v>
      </c>
      <c r="H960" s="132">
        <v>462</v>
      </c>
      <c r="I960" s="133">
        <v>10</v>
      </c>
      <c r="J960" s="132">
        <v>1849</v>
      </c>
    </row>
    <row r="961" spans="2:10" x14ac:dyDescent="0.3">
      <c r="B961" s="126"/>
      <c r="C961" s="127"/>
      <c r="D961" s="128"/>
      <c r="E961" s="129">
        <v>60</v>
      </c>
      <c r="F961" s="130">
        <v>0</v>
      </c>
      <c r="G961" s="131">
        <v>2.5</v>
      </c>
      <c r="H961" s="132">
        <v>462</v>
      </c>
      <c r="I961" s="133">
        <v>10</v>
      </c>
      <c r="J961" s="132">
        <v>1849</v>
      </c>
    </row>
    <row r="962" spans="2:10" x14ac:dyDescent="0.3">
      <c r="B962" s="126"/>
      <c r="C962" s="127"/>
      <c r="D962" s="128"/>
      <c r="E962" s="129" t="s">
        <v>31</v>
      </c>
      <c r="F962" s="130">
        <v>0</v>
      </c>
      <c r="G962" s="131">
        <v>2.5</v>
      </c>
      <c r="H962" s="132">
        <v>462</v>
      </c>
      <c r="I962" s="133">
        <v>10</v>
      </c>
      <c r="J962" s="132">
        <v>1849</v>
      </c>
    </row>
    <row r="963" spans="2:10" x14ac:dyDescent="0.3">
      <c r="B963" s="126"/>
      <c r="C963" s="127"/>
      <c r="D963" s="128"/>
      <c r="E963" s="129" t="s">
        <v>33</v>
      </c>
      <c r="F963" s="130">
        <v>0</v>
      </c>
      <c r="G963" s="131">
        <v>2.5</v>
      </c>
      <c r="H963" s="132">
        <v>462</v>
      </c>
      <c r="I963" s="133">
        <v>10</v>
      </c>
      <c r="J963" s="132">
        <v>1849</v>
      </c>
    </row>
    <row r="964" spans="2:10" x14ac:dyDescent="0.3">
      <c r="B964" s="126"/>
      <c r="C964" s="127"/>
      <c r="D964" s="128"/>
      <c r="E964" s="129" t="s">
        <v>1184</v>
      </c>
      <c r="F964" s="130">
        <v>0</v>
      </c>
      <c r="G964" s="131">
        <v>2.5</v>
      </c>
      <c r="H964" s="132">
        <v>462</v>
      </c>
      <c r="I964" s="133">
        <v>5</v>
      </c>
      <c r="J964" s="132">
        <v>925</v>
      </c>
    </row>
    <row r="965" spans="2:10" x14ac:dyDescent="0.3">
      <c r="B965" s="126"/>
      <c r="C965" s="127"/>
      <c r="D965" s="128"/>
      <c r="E965" s="129" t="s">
        <v>1062</v>
      </c>
      <c r="F965" s="130">
        <v>0</v>
      </c>
      <c r="G965" s="131">
        <v>2.5</v>
      </c>
      <c r="H965" s="132">
        <v>462</v>
      </c>
      <c r="I965" s="133">
        <v>10</v>
      </c>
      <c r="J965" s="132">
        <v>1849</v>
      </c>
    </row>
    <row r="966" spans="2:10" x14ac:dyDescent="0.3">
      <c r="B966" s="126"/>
      <c r="C966" s="127"/>
      <c r="D966" s="128"/>
      <c r="E966" s="129" t="s">
        <v>1063</v>
      </c>
      <c r="F966" s="130">
        <v>0</v>
      </c>
      <c r="G966" s="131">
        <v>2.5</v>
      </c>
      <c r="H966" s="132">
        <v>462</v>
      </c>
      <c r="I966" s="133">
        <v>10</v>
      </c>
      <c r="J966" s="132">
        <v>1849</v>
      </c>
    </row>
    <row r="967" spans="2:10" x14ac:dyDescent="0.3">
      <c r="B967" s="126"/>
      <c r="C967" s="127"/>
      <c r="D967" s="128"/>
      <c r="E967" s="129" t="s">
        <v>1064</v>
      </c>
      <c r="F967" s="130">
        <v>0</v>
      </c>
      <c r="G967" s="131">
        <v>2.5</v>
      </c>
      <c r="H967" s="132">
        <v>462</v>
      </c>
      <c r="I967" s="133">
        <v>10</v>
      </c>
      <c r="J967" s="132">
        <v>1849</v>
      </c>
    </row>
    <row r="968" spans="2:10" x14ac:dyDescent="0.3">
      <c r="B968" s="126"/>
      <c r="C968" s="127"/>
      <c r="D968" s="128" t="s">
        <v>1185</v>
      </c>
      <c r="E968" s="129" t="s">
        <v>1066</v>
      </c>
      <c r="F968" s="130">
        <v>0</v>
      </c>
      <c r="G968" s="131">
        <v>2.5</v>
      </c>
      <c r="H968" s="132">
        <v>462</v>
      </c>
      <c r="I968" s="133">
        <v>10</v>
      </c>
      <c r="J968" s="132">
        <v>1849</v>
      </c>
    </row>
    <row r="969" spans="2:10" x14ac:dyDescent="0.3">
      <c r="B969" s="126"/>
      <c r="C969" s="127">
        <v>2223</v>
      </c>
      <c r="D969" s="128" t="s">
        <v>1186</v>
      </c>
      <c r="E969" s="129" t="s">
        <v>1098</v>
      </c>
      <c r="F969" s="130">
        <v>0</v>
      </c>
      <c r="G969" s="131">
        <v>1</v>
      </c>
      <c r="H969" s="132">
        <v>185</v>
      </c>
      <c r="I969" s="133">
        <v>3</v>
      </c>
      <c r="J969" s="132">
        <v>555</v>
      </c>
    </row>
    <row r="970" spans="2:10" x14ac:dyDescent="0.3">
      <c r="B970" s="126"/>
      <c r="C970" s="127"/>
      <c r="D970" s="128"/>
      <c r="E970" s="129">
        <v>36</v>
      </c>
      <c r="F970" s="130">
        <v>0</v>
      </c>
      <c r="G970" s="131">
        <v>1</v>
      </c>
      <c r="H970" s="132">
        <v>185</v>
      </c>
      <c r="I970" s="133">
        <v>3</v>
      </c>
      <c r="J970" s="132">
        <v>555</v>
      </c>
    </row>
    <row r="971" spans="2:10" x14ac:dyDescent="0.3">
      <c r="B971" s="126"/>
      <c r="C971" s="127"/>
      <c r="D971" s="128"/>
      <c r="E971" s="129" t="s">
        <v>1099</v>
      </c>
      <c r="F971" s="130">
        <v>0</v>
      </c>
      <c r="G971" s="131">
        <v>1</v>
      </c>
      <c r="H971" s="132">
        <v>185</v>
      </c>
      <c r="I971" s="133">
        <v>3</v>
      </c>
      <c r="J971" s="132">
        <v>555</v>
      </c>
    </row>
    <row r="972" spans="2:10" x14ac:dyDescent="0.3">
      <c r="B972" s="126"/>
      <c r="C972" s="127"/>
      <c r="D972" s="128"/>
      <c r="E972" s="129" t="s">
        <v>1100</v>
      </c>
      <c r="F972" s="130">
        <v>0</v>
      </c>
      <c r="G972" s="131">
        <v>1</v>
      </c>
      <c r="H972" s="132">
        <v>185</v>
      </c>
      <c r="I972" s="133">
        <v>3</v>
      </c>
      <c r="J972" s="132">
        <v>555</v>
      </c>
    </row>
    <row r="973" spans="2:10" x14ac:dyDescent="0.3">
      <c r="B973" s="126"/>
      <c r="C973" s="127"/>
      <c r="D973" s="128"/>
      <c r="E973" s="129">
        <v>41</v>
      </c>
      <c r="F973" s="130">
        <v>0</v>
      </c>
      <c r="G973" s="131">
        <v>1</v>
      </c>
      <c r="H973" s="132">
        <v>185</v>
      </c>
      <c r="I973" s="133">
        <v>3</v>
      </c>
      <c r="J973" s="132">
        <v>555</v>
      </c>
    </row>
    <row r="974" spans="2:10" x14ac:dyDescent="0.3">
      <c r="B974" s="126"/>
      <c r="C974" s="127"/>
      <c r="D974" s="128"/>
      <c r="E974" s="129" t="s">
        <v>1102</v>
      </c>
      <c r="F974" s="130">
        <v>0</v>
      </c>
      <c r="G974" s="131">
        <v>1</v>
      </c>
      <c r="H974" s="132">
        <v>185</v>
      </c>
      <c r="I974" s="133">
        <v>3</v>
      </c>
      <c r="J974" s="132">
        <v>555</v>
      </c>
    </row>
    <row r="975" spans="2:10" x14ac:dyDescent="0.3">
      <c r="B975" s="126"/>
      <c r="C975" s="127"/>
      <c r="D975" s="128"/>
      <c r="E975" s="129" t="s">
        <v>1103</v>
      </c>
      <c r="F975" s="130">
        <v>0</v>
      </c>
      <c r="G975" s="131">
        <v>1</v>
      </c>
      <c r="H975" s="132">
        <v>185</v>
      </c>
      <c r="I975" s="133">
        <v>3</v>
      </c>
      <c r="J975" s="132">
        <v>555</v>
      </c>
    </row>
    <row r="976" spans="2:10" x14ac:dyDescent="0.3">
      <c r="B976" s="126"/>
      <c r="C976" s="127"/>
      <c r="D976" s="128"/>
      <c r="E976" s="129" t="s">
        <v>129</v>
      </c>
      <c r="F976" s="130">
        <v>0</v>
      </c>
      <c r="G976" s="131">
        <v>1</v>
      </c>
      <c r="H976" s="132">
        <v>185</v>
      </c>
      <c r="I976" s="133">
        <v>3</v>
      </c>
      <c r="J976" s="132">
        <v>555</v>
      </c>
    </row>
    <row r="977" spans="2:10" x14ac:dyDescent="0.3">
      <c r="B977" s="126"/>
      <c r="C977" s="127"/>
      <c r="D977" s="128"/>
      <c r="E977" s="129" t="s">
        <v>131</v>
      </c>
      <c r="F977" s="130">
        <v>0</v>
      </c>
      <c r="G977" s="131">
        <v>1</v>
      </c>
      <c r="H977" s="132">
        <v>185</v>
      </c>
      <c r="I977" s="133">
        <v>3</v>
      </c>
      <c r="J977" s="132">
        <v>555</v>
      </c>
    </row>
    <row r="978" spans="2:10" x14ac:dyDescent="0.3">
      <c r="B978" s="126"/>
      <c r="C978" s="127"/>
      <c r="D978" s="128"/>
      <c r="E978" s="129">
        <v>90</v>
      </c>
      <c r="F978" s="130">
        <v>0</v>
      </c>
      <c r="G978" s="131">
        <v>1</v>
      </c>
      <c r="H978" s="132">
        <v>185</v>
      </c>
      <c r="I978" s="133">
        <v>3</v>
      </c>
      <c r="J978" s="132">
        <v>555</v>
      </c>
    </row>
    <row r="979" spans="2:10" x14ac:dyDescent="0.3">
      <c r="B979" s="126"/>
      <c r="C979" s="127"/>
      <c r="D979" s="128"/>
      <c r="E979" s="129" t="s">
        <v>133</v>
      </c>
      <c r="F979" s="130">
        <v>0</v>
      </c>
      <c r="G979" s="131">
        <v>1</v>
      </c>
      <c r="H979" s="132">
        <v>185</v>
      </c>
      <c r="I979" s="133">
        <v>3</v>
      </c>
      <c r="J979" s="132">
        <v>555</v>
      </c>
    </row>
    <row r="980" spans="2:10" x14ac:dyDescent="0.3">
      <c r="B980" s="126"/>
      <c r="C980" s="127"/>
      <c r="D980" s="128"/>
      <c r="E980" s="129" t="s">
        <v>135</v>
      </c>
      <c r="F980" s="130">
        <v>0</v>
      </c>
      <c r="G980" s="131">
        <v>1</v>
      </c>
      <c r="H980" s="132">
        <v>185</v>
      </c>
      <c r="I980" s="133">
        <v>3</v>
      </c>
      <c r="J980" s="132">
        <v>555</v>
      </c>
    </row>
    <row r="981" spans="2:10" x14ac:dyDescent="0.3">
      <c r="B981" s="126"/>
      <c r="C981" s="127"/>
      <c r="D981" s="128"/>
      <c r="E981" s="129" t="s">
        <v>138</v>
      </c>
      <c r="F981" s="130">
        <v>0</v>
      </c>
      <c r="G981" s="131">
        <v>1</v>
      </c>
      <c r="H981" s="132">
        <v>185</v>
      </c>
      <c r="I981" s="133">
        <v>3</v>
      </c>
      <c r="J981" s="132">
        <v>555</v>
      </c>
    </row>
    <row r="982" spans="2:10" x14ac:dyDescent="0.3">
      <c r="B982" s="126"/>
      <c r="C982" s="127"/>
      <c r="D982" s="128"/>
      <c r="E982" s="129">
        <v>94</v>
      </c>
      <c r="F982" s="130">
        <v>0</v>
      </c>
      <c r="G982" s="131">
        <v>1</v>
      </c>
      <c r="H982" s="132">
        <v>185</v>
      </c>
      <c r="I982" s="133">
        <v>5</v>
      </c>
      <c r="J982" s="132">
        <v>925</v>
      </c>
    </row>
    <row r="983" spans="2:10" x14ac:dyDescent="0.3">
      <c r="B983" s="126"/>
      <c r="C983" s="127"/>
      <c r="D983" s="128"/>
      <c r="E983" s="129" t="s">
        <v>1107</v>
      </c>
      <c r="F983" s="130">
        <v>0</v>
      </c>
      <c r="G983" s="131">
        <v>1</v>
      </c>
      <c r="H983" s="132">
        <v>185</v>
      </c>
      <c r="I983" s="133">
        <v>3</v>
      </c>
      <c r="J983" s="132">
        <v>555</v>
      </c>
    </row>
    <row r="984" spans="2:10" x14ac:dyDescent="0.3">
      <c r="B984" s="126"/>
      <c r="C984" s="127"/>
      <c r="D984" s="128"/>
      <c r="E984" s="129">
        <v>100</v>
      </c>
      <c r="F984" s="130">
        <v>0</v>
      </c>
      <c r="G984" s="131">
        <v>1</v>
      </c>
      <c r="H984" s="132">
        <v>185</v>
      </c>
      <c r="I984" s="133">
        <v>3</v>
      </c>
      <c r="J984" s="132">
        <v>555</v>
      </c>
    </row>
    <row r="985" spans="2:10" x14ac:dyDescent="0.3">
      <c r="B985" s="126"/>
      <c r="C985" s="127"/>
      <c r="D985" s="128"/>
      <c r="E985" s="129" t="s">
        <v>1187</v>
      </c>
      <c r="F985" s="130">
        <v>0</v>
      </c>
      <c r="G985" s="131">
        <v>1</v>
      </c>
      <c r="H985" s="132">
        <v>185</v>
      </c>
      <c r="I985" s="133">
        <v>3</v>
      </c>
      <c r="J985" s="132">
        <v>555</v>
      </c>
    </row>
    <row r="986" spans="2:10" x14ac:dyDescent="0.3">
      <c r="B986" s="126"/>
      <c r="C986" s="127"/>
      <c r="D986" s="128"/>
      <c r="E986" s="129" t="s">
        <v>1188</v>
      </c>
      <c r="F986" s="130">
        <v>0</v>
      </c>
      <c r="G986" s="131">
        <v>1</v>
      </c>
      <c r="H986" s="132">
        <v>185</v>
      </c>
      <c r="I986" s="133">
        <v>3</v>
      </c>
      <c r="J986" s="132">
        <v>555</v>
      </c>
    </row>
    <row r="987" spans="2:10" x14ac:dyDescent="0.3">
      <c r="B987" s="126"/>
      <c r="C987" s="127">
        <v>2224</v>
      </c>
      <c r="D987" s="128" t="s">
        <v>1189</v>
      </c>
      <c r="E987" s="129" t="s">
        <v>745</v>
      </c>
      <c r="F987" s="130">
        <v>0</v>
      </c>
      <c r="G987" s="131">
        <v>1</v>
      </c>
      <c r="H987" s="132">
        <v>185</v>
      </c>
      <c r="I987" s="133">
        <v>3</v>
      </c>
      <c r="J987" s="132">
        <v>555</v>
      </c>
    </row>
    <row r="988" spans="2:10" x14ac:dyDescent="0.3">
      <c r="B988" s="126"/>
      <c r="C988" s="127"/>
      <c r="D988" s="128"/>
      <c r="E988" s="129" t="s">
        <v>743</v>
      </c>
      <c r="F988" s="130">
        <v>0</v>
      </c>
      <c r="G988" s="131">
        <v>1</v>
      </c>
      <c r="H988" s="132">
        <v>185</v>
      </c>
      <c r="I988" s="133">
        <v>3</v>
      </c>
      <c r="J988" s="132">
        <v>555</v>
      </c>
    </row>
    <row r="989" spans="2:10" x14ac:dyDescent="0.3">
      <c r="B989" s="126"/>
      <c r="C989" s="127"/>
      <c r="D989" s="128"/>
      <c r="E989" s="129" t="s">
        <v>739</v>
      </c>
      <c r="F989" s="130">
        <v>0</v>
      </c>
      <c r="G989" s="131">
        <v>1</v>
      </c>
      <c r="H989" s="132">
        <v>185</v>
      </c>
      <c r="I989" s="133">
        <v>5</v>
      </c>
      <c r="J989" s="132">
        <v>925</v>
      </c>
    </row>
    <row r="990" spans="2:10" x14ac:dyDescent="0.3">
      <c r="B990" s="126"/>
      <c r="C990" s="127">
        <v>2226</v>
      </c>
      <c r="D990" s="128" t="s">
        <v>1190</v>
      </c>
      <c r="E990" s="129">
        <v>38</v>
      </c>
      <c r="F990" s="130">
        <v>0</v>
      </c>
      <c r="G990" s="131">
        <v>1</v>
      </c>
      <c r="H990" s="132">
        <v>185</v>
      </c>
      <c r="I990" s="133">
        <v>5</v>
      </c>
      <c r="J990" s="132">
        <v>925</v>
      </c>
    </row>
    <row r="991" spans="2:10" x14ac:dyDescent="0.3">
      <c r="B991" s="126"/>
      <c r="C991" s="127"/>
      <c r="D991" s="128"/>
      <c r="E991" s="129" t="s">
        <v>574</v>
      </c>
      <c r="F991" s="130">
        <v>0</v>
      </c>
      <c r="G991" s="131">
        <v>1</v>
      </c>
      <c r="H991" s="132">
        <v>185</v>
      </c>
      <c r="I991" s="133">
        <v>5</v>
      </c>
      <c r="J991" s="132">
        <v>925</v>
      </c>
    </row>
    <row r="992" spans="2:10" x14ac:dyDescent="0.3">
      <c r="B992" s="126"/>
      <c r="C992" s="127"/>
      <c r="D992" s="128"/>
      <c r="E992" s="129" t="s">
        <v>674</v>
      </c>
      <c r="F992" s="130">
        <v>0</v>
      </c>
      <c r="G992" s="131">
        <v>1</v>
      </c>
      <c r="H992" s="132">
        <v>185</v>
      </c>
      <c r="I992" s="133">
        <v>5</v>
      </c>
      <c r="J992" s="132">
        <v>925</v>
      </c>
    </row>
    <row r="993" spans="2:10" x14ac:dyDescent="0.3">
      <c r="B993" s="126"/>
      <c r="C993" s="127"/>
      <c r="D993" s="128"/>
      <c r="E993" s="129" t="s">
        <v>583</v>
      </c>
      <c r="F993" s="130">
        <v>0</v>
      </c>
      <c r="G993" s="131">
        <v>1</v>
      </c>
      <c r="H993" s="132">
        <v>185</v>
      </c>
      <c r="I993" s="133">
        <v>5</v>
      </c>
      <c r="J993" s="132">
        <v>925</v>
      </c>
    </row>
    <row r="994" spans="2:10" x14ac:dyDescent="0.3">
      <c r="B994" s="126"/>
      <c r="C994" s="127"/>
      <c r="D994" s="128"/>
      <c r="E994" s="129" t="s">
        <v>1191</v>
      </c>
      <c r="F994" s="130">
        <v>0</v>
      </c>
      <c r="G994" s="131">
        <v>1</v>
      </c>
      <c r="H994" s="132">
        <v>185</v>
      </c>
      <c r="I994" s="133">
        <v>5</v>
      </c>
      <c r="J994" s="132">
        <v>925</v>
      </c>
    </row>
    <row r="995" spans="2:10" x14ac:dyDescent="0.3">
      <c r="B995" s="126"/>
      <c r="C995" s="127"/>
      <c r="D995" s="128" t="s">
        <v>696</v>
      </c>
      <c r="E995" s="129" t="s">
        <v>697</v>
      </c>
      <c r="F995" s="130">
        <v>0</v>
      </c>
      <c r="G995" s="131">
        <v>1</v>
      </c>
      <c r="H995" s="132">
        <v>185</v>
      </c>
      <c r="I995" s="133">
        <v>5</v>
      </c>
      <c r="J995" s="132">
        <v>925</v>
      </c>
    </row>
    <row r="996" spans="2:10" x14ac:dyDescent="0.3">
      <c r="B996" s="126"/>
      <c r="C996" s="127"/>
      <c r="D996" s="128"/>
      <c r="E996" s="129" t="s">
        <v>698</v>
      </c>
      <c r="F996" s="130">
        <v>0</v>
      </c>
      <c r="G996" s="131">
        <v>1</v>
      </c>
      <c r="H996" s="132">
        <v>185</v>
      </c>
      <c r="I996" s="133">
        <v>5</v>
      </c>
      <c r="J996" s="132">
        <v>925</v>
      </c>
    </row>
    <row r="997" spans="2:10" x14ac:dyDescent="0.3">
      <c r="B997" s="126"/>
      <c r="C997" s="127"/>
      <c r="D997" s="128" t="s">
        <v>685</v>
      </c>
      <c r="E997" s="129" t="s">
        <v>689</v>
      </c>
      <c r="F997" s="130">
        <v>0</v>
      </c>
      <c r="G997" s="131">
        <v>1</v>
      </c>
      <c r="H997" s="132">
        <v>185</v>
      </c>
      <c r="I997" s="133">
        <v>5</v>
      </c>
      <c r="J997" s="132">
        <v>925</v>
      </c>
    </row>
    <row r="998" spans="2:10" x14ac:dyDescent="0.3">
      <c r="B998" s="126"/>
      <c r="C998" s="127"/>
      <c r="D998" s="128"/>
      <c r="E998" s="129" t="s">
        <v>690</v>
      </c>
      <c r="F998" s="130">
        <v>0</v>
      </c>
      <c r="G998" s="131">
        <v>1</v>
      </c>
      <c r="H998" s="132">
        <v>185</v>
      </c>
      <c r="I998" s="133">
        <v>3</v>
      </c>
      <c r="J998" s="132">
        <v>555</v>
      </c>
    </row>
    <row r="999" spans="2:10" x14ac:dyDescent="0.3">
      <c r="B999" s="126"/>
      <c r="C999" s="127"/>
      <c r="D999" s="128"/>
      <c r="E999" s="129" t="s">
        <v>691</v>
      </c>
      <c r="F999" s="130">
        <v>0</v>
      </c>
      <c r="G999" s="131">
        <v>1</v>
      </c>
      <c r="H999" s="132">
        <v>185</v>
      </c>
      <c r="I999" s="133">
        <v>5</v>
      </c>
      <c r="J999" s="132">
        <v>925</v>
      </c>
    </row>
    <row r="1000" spans="2:10" x14ac:dyDescent="0.3">
      <c r="B1000" s="126"/>
      <c r="C1000" s="127"/>
      <c r="D1000" s="128" t="s">
        <v>673</v>
      </c>
      <c r="E1000" s="129">
        <v>83</v>
      </c>
      <c r="F1000" s="130">
        <v>0</v>
      </c>
      <c r="G1000" s="131">
        <v>1</v>
      </c>
      <c r="H1000" s="132">
        <v>185</v>
      </c>
      <c r="I1000" s="133">
        <v>5</v>
      </c>
      <c r="J1000" s="132">
        <v>925</v>
      </c>
    </row>
    <row r="1001" spans="2:10" x14ac:dyDescent="0.3">
      <c r="B1001" s="126"/>
      <c r="C1001" s="127"/>
      <c r="D1001" s="128"/>
      <c r="E1001" s="129" t="s">
        <v>680</v>
      </c>
      <c r="F1001" s="130">
        <v>0</v>
      </c>
      <c r="G1001" s="131">
        <v>1</v>
      </c>
      <c r="H1001" s="132">
        <v>185</v>
      </c>
      <c r="I1001" s="133">
        <v>5</v>
      </c>
      <c r="J1001" s="132">
        <v>925</v>
      </c>
    </row>
    <row r="1002" spans="2:10" x14ac:dyDescent="0.3">
      <c r="B1002" s="126"/>
      <c r="C1002" s="127"/>
      <c r="D1002" s="128" t="s">
        <v>1192</v>
      </c>
      <c r="E1002" s="129" t="s">
        <v>1193</v>
      </c>
      <c r="F1002" s="130">
        <v>0</v>
      </c>
      <c r="G1002" s="131">
        <v>1</v>
      </c>
      <c r="H1002" s="132">
        <v>185</v>
      </c>
      <c r="I1002" s="133">
        <v>5</v>
      </c>
      <c r="J1002" s="132">
        <v>925</v>
      </c>
    </row>
    <row r="1003" spans="2:10" x14ac:dyDescent="0.3">
      <c r="B1003" s="126"/>
      <c r="C1003" s="127"/>
      <c r="D1003" s="128"/>
      <c r="E1003" s="129" t="s">
        <v>1194</v>
      </c>
      <c r="F1003" s="130">
        <v>0</v>
      </c>
      <c r="G1003" s="131">
        <v>1</v>
      </c>
      <c r="H1003" s="132">
        <v>185</v>
      </c>
      <c r="I1003" s="133">
        <v>5</v>
      </c>
      <c r="J1003" s="132">
        <v>925</v>
      </c>
    </row>
    <row r="1004" spans="2:10" x14ac:dyDescent="0.3">
      <c r="B1004" s="126"/>
      <c r="C1004" s="127"/>
      <c r="D1004" s="128" t="s">
        <v>1083</v>
      </c>
      <c r="E1004" s="129">
        <v>64</v>
      </c>
      <c r="F1004" s="130">
        <v>0</v>
      </c>
      <c r="G1004" s="131">
        <v>1</v>
      </c>
      <c r="H1004" s="132">
        <v>185</v>
      </c>
      <c r="I1004" s="133">
        <v>10</v>
      </c>
      <c r="J1004" s="132">
        <v>1849</v>
      </c>
    </row>
    <row r="1005" spans="2:10" x14ac:dyDescent="0.3">
      <c r="B1005" s="126"/>
      <c r="C1005" s="127"/>
      <c r="D1005" s="128" t="s">
        <v>692</v>
      </c>
      <c r="E1005" s="129" t="s">
        <v>693</v>
      </c>
      <c r="F1005" s="130">
        <v>0</v>
      </c>
      <c r="G1005" s="131">
        <v>1</v>
      </c>
      <c r="H1005" s="132">
        <v>185</v>
      </c>
      <c r="I1005" s="133">
        <v>5</v>
      </c>
      <c r="J1005" s="132">
        <v>925</v>
      </c>
    </row>
    <row r="1006" spans="2:10" x14ac:dyDescent="0.3">
      <c r="B1006" s="126"/>
      <c r="C1006" s="127"/>
      <c r="D1006" s="128"/>
      <c r="E1006" s="129" t="s">
        <v>694</v>
      </c>
      <c r="F1006" s="130">
        <v>0</v>
      </c>
      <c r="G1006" s="131">
        <v>1</v>
      </c>
      <c r="H1006" s="132">
        <v>185</v>
      </c>
      <c r="I1006" s="133">
        <v>5</v>
      </c>
      <c r="J1006" s="132">
        <v>925</v>
      </c>
    </row>
    <row r="1007" spans="2:10" x14ac:dyDescent="0.3">
      <c r="B1007" s="126"/>
      <c r="C1007" s="127"/>
      <c r="D1007" s="128"/>
      <c r="E1007" s="129" t="s">
        <v>695</v>
      </c>
      <c r="F1007" s="130">
        <v>0</v>
      </c>
      <c r="G1007" s="131">
        <v>1</v>
      </c>
      <c r="H1007" s="132">
        <v>185</v>
      </c>
      <c r="I1007" s="133">
        <v>5</v>
      </c>
      <c r="J1007" s="132">
        <v>925</v>
      </c>
    </row>
    <row r="1008" spans="2:10" x14ac:dyDescent="0.3">
      <c r="B1008" s="126"/>
      <c r="C1008" s="127"/>
      <c r="D1008" s="128"/>
      <c r="E1008" s="129" t="s">
        <v>706</v>
      </c>
      <c r="F1008" s="130">
        <v>0</v>
      </c>
      <c r="G1008" s="131">
        <v>1</v>
      </c>
      <c r="H1008" s="132">
        <v>185</v>
      </c>
      <c r="I1008" s="133">
        <v>10</v>
      </c>
      <c r="J1008" s="132">
        <v>1849</v>
      </c>
    </row>
    <row r="1009" spans="2:10" x14ac:dyDescent="0.3">
      <c r="B1009" s="126"/>
      <c r="C1009" s="127"/>
      <c r="D1009" s="128"/>
      <c r="E1009" s="129" t="s">
        <v>707</v>
      </c>
      <c r="F1009" s="130">
        <v>0</v>
      </c>
      <c r="G1009" s="131">
        <v>1</v>
      </c>
      <c r="H1009" s="132">
        <v>185</v>
      </c>
      <c r="I1009" s="133">
        <v>10</v>
      </c>
      <c r="J1009" s="132">
        <v>1849</v>
      </c>
    </row>
    <row r="1010" spans="2:10" ht="52.8" x14ac:dyDescent="0.3">
      <c r="B1010" s="126"/>
      <c r="C1010" s="127">
        <v>3129</v>
      </c>
      <c r="D1010" s="128" t="s">
        <v>1195</v>
      </c>
      <c r="E1010" s="134" t="s">
        <v>1196</v>
      </c>
      <c r="F1010" s="130">
        <v>0</v>
      </c>
      <c r="G1010" s="131">
        <v>1.75</v>
      </c>
      <c r="H1010" s="132">
        <v>324</v>
      </c>
      <c r="I1010" s="133">
        <v>5</v>
      </c>
      <c r="J1010" s="132">
        <v>925</v>
      </c>
    </row>
    <row r="1011" spans="2:10" x14ac:dyDescent="0.3">
      <c r="B1011" s="126"/>
      <c r="C1011" s="127"/>
      <c r="D1011" s="128"/>
      <c r="E1011" s="134" t="s">
        <v>1197</v>
      </c>
      <c r="F1011" s="130">
        <v>0</v>
      </c>
      <c r="G1011" s="131">
        <v>1.75</v>
      </c>
      <c r="H1011" s="132">
        <v>324</v>
      </c>
      <c r="I1011" s="133">
        <v>5</v>
      </c>
      <c r="J1011" s="132">
        <v>925</v>
      </c>
    </row>
    <row r="1012" spans="2:10" x14ac:dyDescent="0.3">
      <c r="B1012" s="126"/>
      <c r="C1012" s="127"/>
      <c r="D1012" s="128"/>
      <c r="E1012" s="134" t="s">
        <v>1198</v>
      </c>
      <c r="F1012" s="130">
        <v>0</v>
      </c>
      <c r="G1012" s="131">
        <v>1.75</v>
      </c>
      <c r="H1012" s="132">
        <v>324</v>
      </c>
      <c r="I1012" s="133">
        <v>5</v>
      </c>
      <c r="J1012" s="132">
        <v>925</v>
      </c>
    </row>
    <row r="1013" spans="2:10" x14ac:dyDescent="0.3">
      <c r="B1013" s="126"/>
      <c r="C1013" s="127"/>
      <c r="D1013" s="128"/>
      <c r="E1013" s="134" t="s">
        <v>1199</v>
      </c>
      <c r="F1013" s="130">
        <v>0</v>
      </c>
      <c r="G1013" s="131">
        <v>1.75</v>
      </c>
      <c r="H1013" s="132">
        <v>324</v>
      </c>
      <c r="I1013" s="133">
        <v>5</v>
      </c>
      <c r="J1013" s="132">
        <v>925</v>
      </c>
    </row>
    <row r="1014" spans="2:10" x14ac:dyDescent="0.3">
      <c r="B1014" s="126"/>
      <c r="C1014" s="127">
        <v>2228</v>
      </c>
      <c r="D1014" s="128" t="s">
        <v>1200</v>
      </c>
      <c r="E1014" s="129">
        <v>258</v>
      </c>
      <c r="F1014" s="130">
        <v>0</v>
      </c>
      <c r="G1014" s="131">
        <v>1.25</v>
      </c>
      <c r="H1014" s="132">
        <v>231</v>
      </c>
      <c r="I1014" s="133">
        <v>5</v>
      </c>
      <c r="J1014" s="132">
        <v>925</v>
      </c>
    </row>
    <row r="1015" spans="2:10" x14ac:dyDescent="0.3">
      <c r="B1015" s="126"/>
      <c r="C1015" s="127"/>
      <c r="D1015" s="128"/>
      <c r="E1015" s="129">
        <v>259</v>
      </c>
      <c r="F1015" s="130">
        <v>0</v>
      </c>
      <c r="G1015" s="131">
        <v>1.25</v>
      </c>
      <c r="H1015" s="132">
        <v>231</v>
      </c>
      <c r="I1015" s="133">
        <v>5</v>
      </c>
      <c r="J1015" s="132">
        <v>925</v>
      </c>
    </row>
    <row r="1016" spans="2:10" x14ac:dyDescent="0.3">
      <c r="B1016" s="126"/>
      <c r="C1016" s="127">
        <v>2229</v>
      </c>
      <c r="D1016" s="128" t="s">
        <v>1201</v>
      </c>
      <c r="E1016" s="129">
        <v>255</v>
      </c>
      <c r="F1016" s="130">
        <v>0</v>
      </c>
      <c r="G1016" s="131">
        <v>1</v>
      </c>
      <c r="H1016" s="132">
        <v>185</v>
      </c>
      <c r="I1016" s="133">
        <v>3</v>
      </c>
      <c r="J1016" s="132">
        <v>555</v>
      </c>
    </row>
    <row r="1017" spans="2:10" x14ac:dyDescent="0.3">
      <c r="B1017" s="126"/>
      <c r="C1017" s="127"/>
      <c r="D1017" s="128" t="s">
        <v>1202</v>
      </c>
      <c r="E1017" s="129" t="s">
        <v>1203</v>
      </c>
      <c r="F1017" s="130">
        <v>0</v>
      </c>
      <c r="G1017" s="131">
        <v>1</v>
      </c>
      <c r="H1017" s="132">
        <v>185</v>
      </c>
      <c r="I1017" s="133">
        <v>3</v>
      </c>
      <c r="J1017" s="132">
        <v>555</v>
      </c>
    </row>
    <row r="1018" spans="2:10" x14ac:dyDescent="0.3">
      <c r="B1018" s="126"/>
      <c r="C1018" s="127"/>
      <c r="D1018" s="128"/>
      <c r="E1018" s="129" t="s">
        <v>1204</v>
      </c>
      <c r="F1018" s="130">
        <v>0</v>
      </c>
      <c r="G1018" s="131">
        <v>1</v>
      </c>
      <c r="H1018" s="132">
        <v>185</v>
      </c>
      <c r="I1018" s="133">
        <v>3</v>
      </c>
      <c r="J1018" s="132">
        <v>555</v>
      </c>
    </row>
    <row r="1019" spans="2:10" x14ac:dyDescent="0.3">
      <c r="B1019" s="126"/>
      <c r="C1019" s="127"/>
      <c r="D1019" s="128"/>
      <c r="E1019" s="129" t="s">
        <v>1205</v>
      </c>
      <c r="F1019" s="130">
        <v>0</v>
      </c>
      <c r="G1019" s="131">
        <v>1</v>
      </c>
      <c r="H1019" s="132">
        <v>185</v>
      </c>
      <c r="I1019" s="133">
        <v>3</v>
      </c>
      <c r="J1019" s="132">
        <v>555</v>
      </c>
    </row>
    <row r="1020" spans="2:10" x14ac:dyDescent="0.3">
      <c r="B1020" s="126"/>
      <c r="C1020" s="127"/>
      <c r="D1020" s="128" t="s">
        <v>1206</v>
      </c>
      <c r="E1020" s="129" t="s">
        <v>1207</v>
      </c>
      <c r="F1020" s="130">
        <v>0</v>
      </c>
      <c r="G1020" s="131">
        <v>1</v>
      </c>
      <c r="H1020" s="132">
        <v>185</v>
      </c>
      <c r="I1020" s="133">
        <v>3</v>
      </c>
      <c r="J1020" s="132">
        <v>555</v>
      </c>
    </row>
    <row r="1021" spans="2:10" x14ac:dyDescent="0.3">
      <c r="B1021" s="126"/>
      <c r="C1021" s="127"/>
      <c r="D1021" s="128" t="s">
        <v>1208</v>
      </c>
      <c r="E1021" s="129" t="s">
        <v>1161</v>
      </c>
      <c r="F1021" s="130">
        <v>0</v>
      </c>
      <c r="G1021" s="131">
        <v>1</v>
      </c>
      <c r="H1021" s="132">
        <v>185</v>
      </c>
      <c r="I1021" s="133">
        <v>3</v>
      </c>
      <c r="J1021" s="132">
        <v>555</v>
      </c>
    </row>
    <row r="1022" spans="2:10" x14ac:dyDescent="0.3">
      <c r="B1022" s="126"/>
      <c r="C1022" s="127"/>
      <c r="D1022" s="128"/>
      <c r="E1022" s="129" t="s">
        <v>1162</v>
      </c>
      <c r="F1022" s="130">
        <v>0</v>
      </c>
      <c r="G1022" s="131">
        <v>1</v>
      </c>
      <c r="H1022" s="132">
        <v>185</v>
      </c>
      <c r="I1022" s="133">
        <v>3</v>
      </c>
      <c r="J1022" s="132">
        <v>555</v>
      </c>
    </row>
    <row r="1023" spans="2:10" x14ac:dyDescent="0.3">
      <c r="B1023" s="126"/>
      <c r="C1023" s="127"/>
      <c r="D1023" s="128"/>
      <c r="E1023" s="129" t="s">
        <v>382</v>
      </c>
      <c r="F1023" s="130">
        <v>0</v>
      </c>
      <c r="G1023" s="131">
        <v>1</v>
      </c>
      <c r="H1023" s="132">
        <v>185</v>
      </c>
      <c r="I1023" s="133">
        <v>3</v>
      </c>
      <c r="J1023" s="132">
        <v>555</v>
      </c>
    </row>
    <row r="1024" spans="2:10" x14ac:dyDescent="0.3">
      <c r="B1024" s="126"/>
      <c r="C1024" s="127"/>
      <c r="D1024" s="128"/>
      <c r="E1024" s="129" t="s">
        <v>385</v>
      </c>
      <c r="F1024" s="130">
        <v>0</v>
      </c>
      <c r="G1024" s="131">
        <v>1</v>
      </c>
      <c r="H1024" s="132">
        <v>185</v>
      </c>
      <c r="I1024" s="133">
        <v>3</v>
      </c>
      <c r="J1024" s="132">
        <v>555</v>
      </c>
    </row>
    <row r="1025" spans="2:10" x14ac:dyDescent="0.3">
      <c r="B1025" s="126"/>
      <c r="C1025" s="127"/>
      <c r="D1025" s="128"/>
      <c r="E1025" s="129" t="s">
        <v>1163</v>
      </c>
      <c r="F1025" s="130">
        <v>0</v>
      </c>
      <c r="G1025" s="131">
        <v>1</v>
      </c>
      <c r="H1025" s="132">
        <v>185</v>
      </c>
      <c r="I1025" s="133">
        <v>3</v>
      </c>
      <c r="J1025" s="132">
        <v>555</v>
      </c>
    </row>
    <row r="1026" spans="2:10" x14ac:dyDescent="0.3">
      <c r="B1026" s="126"/>
      <c r="C1026" s="127"/>
      <c r="D1026" s="128" t="s">
        <v>1209</v>
      </c>
      <c r="E1026" s="129">
        <v>245</v>
      </c>
      <c r="F1026" s="130">
        <v>0</v>
      </c>
      <c r="G1026" s="131">
        <v>1</v>
      </c>
      <c r="H1026" s="132">
        <v>185</v>
      </c>
      <c r="I1026" s="133">
        <v>3</v>
      </c>
      <c r="J1026" s="132">
        <v>555</v>
      </c>
    </row>
    <row r="1027" spans="2:10" x14ac:dyDescent="0.3">
      <c r="B1027" s="126"/>
      <c r="C1027" s="127"/>
      <c r="D1027" s="128"/>
      <c r="E1027" s="129" t="s">
        <v>1158</v>
      </c>
      <c r="F1027" s="130">
        <v>0</v>
      </c>
      <c r="G1027" s="131">
        <v>1</v>
      </c>
      <c r="H1027" s="132">
        <v>185</v>
      </c>
      <c r="I1027" s="133">
        <v>3</v>
      </c>
      <c r="J1027" s="132">
        <v>555</v>
      </c>
    </row>
    <row r="1028" spans="2:10" x14ac:dyDescent="0.3">
      <c r="B1028" s="126"/>
      <c r="C1028" s="127"/>
      <c r="D1028" s="128"/>
      <c r="E1028" s="129" t="s">
        <v>1159</v>
      </c>
      <c r="F1028" s="130">
        <v>0</v>
      </c>
      <c r="G1028" s="131">
        <v>1</v>
      </c>
      <c r="H1028" s="132">
        <v>185</v>
      </c>
      <c r="I1028" s="133">
        <v>3</v>
      </c>
      <c r="J1028" s="132">
        <v>555</v>
      </c>
    </row>
    <row r="1029" spans="2:10" x14ac:dyDescent="0.3">
      <c r="B1029" s="126"/>
      <c r="C1029" s="127"/>
      <c r="D1029" s="128"/>
      <c r="E1029" s="129" t="s">
        <v>1160</v>
      </c>
      <c r="F1029" s="130">
        <v>0</v>
      </c>
      <c r="G1029" s="131">
        <v>1</v>
      </c>
      <c r="H1029" s="132">
        <v>185</v>
      </c>
      <c r="I1029" s="133">
        <v>3</v>
      </c>
      <c r="J1029" s="132">
        <v>555</v>
      </c>
    </row>
    <row r="1030" spans="2:10" x14ac:dyDescent="0.3">
      <c r="B1030" s="126"/>
      <c r="C1030" s="127"/>
      <c r="D1030" s="128"/>
      <c r="E1030" s="129" t="s">
        <v>1210</v>
      </c>
      <c r="F1030" s="130">
        <v>0</v>
      </c>
      <c r="G1030" s="131">
        <v>1</v>
      </c>
      <c r="H1030" s="132">
        <v>185</v>
      </c>
      <c r="I1030" s="133">
        <v>3</v>
      </c>
      <c r="J1030" s="132">
        <v>555</v>
      </c>
    </row>
    <row r="1031" spans="2:10" x14ac:dyDescent="0.3">
      <c r="B1031" s="126"/>
      <c r="C1031" s="127">
        <v>2230</v>
      </c>
      <c r="D1031" s="128" t="s">
        <v>1211</v>
      </c>
      <c r="E1031" s="129" t="s">
        <v>1212</v>
      </c>
      <c r="F1031" s="130">
        <v>0</v>
      </c>
      <c r="G1031" s="131">
        <v>1</v>
      </c>
      <c r="H1031" s="132">
        <v>185</v>
      </c>
      <c r="I1031" s="133">
        <v>3</v>
      </c>
      <c r="J1031" s="132">
        <v>555</v>
      </c>
    </row>
    <row r="1032" spans="2:10" x14ac:dyDescent="0.3">
      <c r="B1032" s="126"/>
      <c r="C1032" s="127"/>
      <c r="D1032" s="128"/>
      <c r="E1032" s="129">
        <v>249</v>
      </c>
      <c r="F1032" s="130">
        <v>0</v>
      </c>
      <c r="G1032" s="131">
        <v>1</v>
      </c>
      <c r="H1032" s="132">
        <v>185</v>
      </c>
      <c r="I1032" s="133">
        <v>3</v>
      </c>
      <c r="J1032" s="132">
        <v>555</v>
      </c>
    </row>
    <row r="1033" spans="2:10" x14ac:dyDescent="0.3">
      <c r="B1033" s="126"/>
      <c r="C1033" s="127"/>
      <c r="D1033" s="128"/>
      <c r="E1033" s="129" t="s">
        <v>195</v>
      </c>
      <c r="F1033" s="130">
        <v>0</v>
      </c>
      <c r="G1033" s="131">
        <v>1</v>
      </c>
      <c r="H1033" s="132">
        <v>185</v>
      </c>
      <c r="I1033" s="133">
        <v>3</v>
      </c>
      <c r="J1033" s="132">
        <v>555</v>
      </c>
    </row>
    <row r="1034" spans="2:10" x14ac:dyDescent="0.3">
      <c r="B1034" s="126"/>
      <c r="C1034" s="127"/>
      <c r="D1034" s="128"/>
      <c r="E1034" s="129" t="s">
        <v>196</v>
      </c>
      <c r="F1034" s="130">
        <v>0</v>
      </c>
      <c r="G1034" s="131">
        <v>1</v>
      </c>
      <c r="H1034" s="132">
        <v>185</v>
      </c>
      <c r="I1034" s="133">
        <v>3</v>
      </c>
      <c r="J1034" s="132">
        <v>555</v>
      </c>
    </row>
    <row r="1035" spans="2:10" x14ac:dyDescent="0.3">
      <c r="B1035" s="126"/>
      <c r="C1035" s="127"/>
      <c r="D1035" s="128"/>
      <c r="E1035" s="129" t="s">
        <v>1213</v>
      </c>
      <c r="F1035" s="130">
        <v>0</v>
      </c>
      <c r="G1035" s="131">
        <v>1</v>
      </c>
      <c r="H1035" s="132">
        <v>185</v>
      </c>
      <c r="I1035" s="133">
        <v>3</v>
      </c>
      <c r="J1035" s="132">
        <v>555</v>
      </c>
    </row>
    <row r="1036" spans="2:10" x14ac:dyDescent="0.3">
      <c r="B1036" s="126"/>
      <c r="C1036" s="127"/>
      <c r="D1036" s="128"/>
      <c r="E1036" s="129" t="s">
        <v>1214</v>
      </c>
      <c r="F1036" s="130">
        <v>0</v>
      </c>
      <c r="G1036" s="131">
        <v>1</v>
      </c>
      <c r="H1036" s="132">
        <v>185</v>
      </c>
      <c r="I1036" s="133">
        <v>3</v>
      </c>
      <c r="J1036" s="132">
        <v>555</v>
      </c>
    </row>
    <row r="1037" spans="2:10" x14ac:dyDescent="0.3">
      <c r="B1037" s="126"/>
      <c r="C1037" s="127"/>
      <c r="D1037" s="128"/>
      <c r="E1037" s="129" t="s">
        <v>199</v>
      </c>
      <c r="F1037" s="130">
        <v>0</v>
      </c>
      <c r="G1037" s="131">
        <v>1</v>
      </c>
      <c r="H1037" s="132">
        <v>185</v>
      </c>
      <c r="I1037" s="133">
        <v>3</v>
      </c>
      <c r="J1037" s="132">
        <v>555</v>
      </c>
    </row>
    <row r="1038" spans="2:10" x14ac:dyDescent="0.3">
      <c r="B1038" s="126"/>
      <c r="C1038" s="127">
        <v>2231</v>
      </c>
      <c r="D1038" s="128" t="s">
        <v>1215</v>
      </c>
      <c r="E1038" s="129" t="s">
        <v>1216</v>
      </c>
      <c r="F1038" s="130">
        <v>0</v>
      </c>
      <c r="G1038" s="131">
        <v>1.25</v>
      </c>
      <c r="H1038" s="132">
        <v>231</v>
      </c>
      <c r="I1038" s="133">
        <v>5</v>
      </c>
      <c r="J1038" s="132">
        <v>925</v>
      </c>
    </row>
    <row r="1039" spans="2:10" x14ac:dyDescent="0.3">
      <c r="B1039" s="126"/>
      <c r="C1039" s="127"/>
      <c r="D1039" s="128"/>
      <c r="E1039" s="129" t="s">
        <v>1217</v>
      </c>
      <c r="F1039" s="130">
        <v>0</v>
      </c>
      <c r="G1039" s="131">
        <v>1.25</v>
      </c>
      <c r="H1039" s="132">
        <v>231</v>
      </c>
      <c r="I1039" s="133">
        <v>5</v>
      </c>
      <c r="J1039" s="132">
        <v>925</v>
      </c>
    </row>
    <row r="1040" spans="2:10" x14ac:dyDescent="0.3">
      <c r="B1040" s="126"/>
      <c r="C1040" s="127">
        <v>2232</v>
      </c>
      <c r="D1040" s="128" t="s">
        <v>1218</v>
      </c>
      <c r="E1040" s="129" t="s">
        <v>788</v>
      </c>
      <c r="F1040" s="130">
        <v>0</v>
      </c>
      <c r="G1040" s="131">
        <v>1</v>
      </c>
      <c r="H1040" s="132">
        <v>185</v>
      </c>
      <c r="I1040" s="133">
        <v>3</v>
      </c>
      <c r="J1040" s="132">
        <v>555</v>
      </c>
    </row>
    <row r="1041" spans="2:10" x14ac:dyDescent="0.3">
      <c r="B1041" s="126"/>
      <c r="C1041" s="127"/>
      <c r="D1041" s="128"/>
      <c r="E1041" s="129" t="s">
        <v>789</v>
      </c>
      <c r="F1041" s="130">
        <v>0</v>
      </c>
      <c r="G1041" s="131">
        <v>1</v>
      </c>
      <c r="H1041" s="132">
        <v>185</v>
      </c>
      <c r="I1041" s="133">
        <v>3</v>
      </c>
      <c r="J1041" s="132">
        <v>555</v>
      </c>
    </row>
    <row r="1042" spans="2:10" x14ac:dyDescent="0.3">
      <c r="B1042" s="126"/>
      <c r="C1042" s="127">
        <v>2233</v>
      </c>
      <c r="D1042" s="128" t="s">
        <v>1219</v>
      </c>
      <c r="E1042" s="129" t="s">
        <v>202</v>
      </c>
      <c r="F1042" s="130">
        <v>0</v>
      </c>
      <c r="G1042" s="131">
        <v>1.25</v>
      </c>
      <c r="H1042" s="132">
        <v>231</v>
      </c>
      <c r="I1042" s="133">
        <v>5</v>
      </c>
      <c r="J1042" s="132">
        <v>925</v>
      </c>
    </row>
    <row r="1043" spans="2:10" x14ac:dyDescent="0.3">
      <c r="B1043" s="126"/>
      <c r="C1043" s="127"/>
      <c r="D1043" s="128"/>
      <c r="E1043" s="129" t="s">
        <v>203</v>
      </c>
      <c r="F1043" s="130">
        <v>0</v>
      </c>
      <c r="G1043" s="131">
        <v>1.25</v>
      </c>
      <c r="H1043" s="132">
        <v>231</v>
      </c>
      <c r="I1043" s="133">
        <v>5</v>
      </c>
      <c r="J1043" s="132">
        <v>925</v>
      </c>
    </row>
    <row r="1044" spans="2:10" x14ac:dyDescent="0.3">
      <c r="B1044" s="126"/>
      <c r="C1044" s="127">
        <v>2234</v>
      </c>
      <c r="D1044" s="128" t="s">
        <v>1220</v>
      </c>
      <c r="E1044" s="129" t="s">
        <v>1221</v>
      </c>
      <c r="F1044" s="130">
        <v>0</v>
      </c>
      <c r="G1044" s="131">
        <v>1.25</v>
      </c>
      <c r="H1044" s="132">
        <v>231</v>
      </c>
      <c r="I1044" s="133">
        <v>5</v>
      </c>
      <c r="J1044" s="132">
        <v>925</v>
      </c>
    </row>
    <row r="1045" spans="2:10" x14ac:dyDescent="0.3">
      <c r="B1045" s="126"/>
      <c r="C1045" s="127">
        <v>2235</v>
      </c>
      <c r="D1045" s="128" t="s">
        <v>1222</v>
      </c>
      <c r="E1045" s="129" t="s">
        <v>766</v>
      </c>
      <c r="F1045" s="130">
        <v>0</v>
      </c>
      <c r="G1045" s="131">
        <v>1</v>
      </c>
      <c r="H1045" s="132">
        <v>185</v>
      </c>
      <c r="I1045" s="133">
        <v>3</v>
      </c>
      <c r="J1045" s="132">
        <v>555</v>
      </c>
    </row>
    <row r="1046" spans="2:10" x14ac:dyDescent="0.3">
      <c r="B1046" s="126"/>
      <c r="C1046" s="127"/>
      <c r="D1046" s="128"/>
      <c r="E1046" s="129" t="s">
        <v>757</v>
      </c>
      <c r="F1046" s="130">
        <v>0</v>
      </c>
      <c r="G1046" s="131">
        <v>1</v>
      </c>
      <c r="H1046" s="132">
        <v>185</v>
      </c>
      <c r="I1046" s="133">
        <v>5</v>
      </c>
      <c r="J1046" s="132">
        <v>925</v>
      </c>
    </row>
    <row r="1047" spans="2:10" x14ac:dyDescent="0.3">
      <c r="B1047" s="126"/>
      <c r="C1047" s="127"/>
      <c r="D1047" s="128"/>
      <c r="E1047" s="129" t="s">
        <v>768</v>
      </c>
      <c r="F1047" s="130">
        <v>0</v>
      </c>
      <c r="G1047" s="131">
        <v>1</v>
      </c>
      <c r="H1047" s="132">
        <v>185</v>
      </c>
      <c r="I1047" s="133">
        <v>3</v>
      </c>
      <c r="J1047" s="132">
        <v>555</v>
      </c>
    </row>
    <row r="1048" spans="2:10" x14ac:dyDescent="0.3">
      <c r="B1048" s="126"/>
      <c r="C1048" s="127"/>
      <c r="D1048" s="128"/>
      <c r="E1048" s="129">
        <v>290</v>
      </c>
      <c r="F1048" s="130">
        <v>0</v>
      </c>
      <c r="G1048" s="131">
        <v>1</v>
      </c>
      <c r="H1048" s="132">
        <v>185</v>
      </c>
      <c r="I1048" s="133">
        <v>3</v>
      </c>
      <c r="J1048" s="132">
        <v>555</v>
      </c>
    </row>
    <row r="1049" spans="2:10" x14ac:dyDescent="0.3">
      <c r="B1049" s="126"/>
      <c r="C1049" s="127">
        <v>2236</v>
      </c>
      <c r="D1049" s="128" t="s">
        <v>1223</v>
      </c>
      <c r="E1049" s="129" t="s">
        <v>181</v>
      </c>
      <c r="F1049" s="130">
        <v>0</v>
      </c>
      <c r="G1049" s="131">
        <v>1</v>
      </c>
      <c r="H1049" s="132">
        <v>185</v>
      </c>
      <c r="I1049" s="133">
        <v>3</v>
      </c>
      <c r="J1049" s="132">
        <v>555</v>
      </c>
    </row>
    <row r="1050" spans="2:10" x14ac:dyDescent="0.3">
      <c r="B1050" s="126"/>
      <c r="C1050" s="127"/>
      <c r="D1050" s="128"/>
      <c r="E1050" s="129" t="s">
        <v>182</v>
      </c>
      <c r="F1050" s="130">
        <v>0</v>
      </c>
      <c r="G1050" s="131">
        <v>1</v>
      </c>
      <c r="H1050" s="132">
        <v>185</v>
      </c>
      <c r="I1050" s="133">
        <v>3</v>
      </c>
      <c r="J1050" s="132">
        <v>555</v>
      </c>
    </row>
    <row r="1051" spans="2:10" x14ac:dyDescent="0.3">
      <c r="B1051" s="126"/>
      <c r="C1051" s="127">
        <v>2237</v>
      </c>
      <c r="D1051" s="128" t="s">
        <v>1224</v>
      </c>
      <c r="E1051" s="129" t="s">
        <v>1225</v>
      </c>
      <c r="F1051" s="130">
        <v>0</v>
      </c>
      <c r="G1051" s="131">
        <v>1</v>
      </c>
      <c r="H1051" s="132">
        <v>185</v>
      </c>
      <c r="I1051" s="133">
        <v>3</v>
      </c>
      <c r="J1051" s="132">
        <v>555</v>
      </c>
    </row>
    <row r="1052" spans="2:10" x14ac:dyDescent="0.3">
      <c r="B1052" s="126"/>
      <c r="C1052" s="127">
        <v>2238</v>
      </c>
      <c r="D1052" s="128" t="s">
        <v>1226</v>
      </c>
      <c r="E1052" s="129" t="s">
        <v>794</v>
      </c>
      <c r="F1052" s="130">
        <v>0</v>
      </c>
      <c r="G1052" s="131">
        <v>1</v>
      </c>
      <c r="H1052" s="132">
        <v>185</v>
      </c>
      <c r="I1052" s="133">
        <v>5</v>
      </c>
      <c r="J1052" s="132">
        <v>925</v>
      </c>
    </row>
    <row r="1053" spans="2:10" x14ac:dyDescent="0.3">
      <c r="B1053" s="126"/>
      <c r="C1053" s="127">
        <v>2239</v>
      </c>
      <c r="D1053" s="128" t="s">
        <v>1227</v>
      </c>
      <c r="E1053" s="129" t="s">
        <v>1113</v>
      </c>
      <c r="F1053" s="130">
        <v>0</v>
      </c>
      <c r="G1053" s="131">
        <v>2</v>
      </c>
      <c r="H1053" s="132">
        <v>370</v>
      </c>
      <c r="I1053" s="133">
        <v>5</v>
      </c>
      <c r="J1053" s="132">
        <v>925</v>
      </c>
    </row>
    <row r="1054" spans="2:10" x14ac:dyDescent="0.3">
      <c r="B1054" s="126"/>
      <c r="C1054" s="127"/>
      <c r="D1054" s="128"/>
      <c r="E1054" s="129" t="s">
        <v>1114</v>
      </c>
      <c r="F1054" s="130">
        <v>0</v>
      </c>
      <c r="G1054" s="131">
        <v>2</v>
      </c>
      <c r="H1054" s="132">
        <v>370</v>
      </c>
      <c r="I1054" s="133">
        <v>5</v>
      </c>
      <c r="J1054" s="132">
        <v>925</v>
      </c>
    </row>
    <row r="1055" spans="2:10" x14ac:dyDescent="0.3">
      <c r="B1055" s="126"/>
      <c r="C1055" s="127"/>
      <c r="D1055" s="128"/>
      <c r="E1055" s="129" t="s">
        <v>1115</v>
      </c>
      <c r="F1055" s="130">
        <v>0</v>
      </c>
      <c r="G1055" s="131">
        <v>2</v>
      </c>
      <c r="H1055" s="132">
        <v>370</v>
      </c>
      <c r="I1055" s="133">
        <v>10</v>
      </c>
      <c r="J1055" s="132">
        <v>1849</v>
      </c>
    </row>
    <row r="1056" spans="2:10" x14ac:dyDescent="0.3">
      <c r="B1056" s="126"/>
      <c r="C1056" s="127"/>
      <c r="D1056" s="128"/>
      <c r="E1056" s="129" t="s">
        <v>40</v>
      </c>
      <c r="F1056" s="130">
        <v>0</v>
      </c>
      <c r="G1056" s="131">
        <v>2</v>
      </c>
      <c r="H1056" s="132">
        <v>370</v>
      </c>
      <c r="I1056" s="133">
        <v>5</v>
      </c>
      <c r="J1056" s="132">
        <v>925</v>
      </c>
    </row>
    <row r="1057" spans="2:10" x14ac:dyDescent="0.3">
      <c r="B1057" s="126"/>
      <c r="C1057" s="127">
        <v>2240</v>
      </c>
      <c r="D1057" s="128" t="s">
        <v>1228</v>
      </c>
      <c r="E1057" s="129" t="s">
        <v>1131</v>
      </c>
      <c r="F1057" s="130">
        <v>0</v>
      </c>
      <c r="G1057" s="131">
        <v>2</v>
      </c>
      <c r="H1057" s="132">
        <v>370</v>
      </c>
      <c r="I1057" s="133">
        <v>5</v>
      </c>
      <c r="J1057" s="132">
        <v>925</v>
      </c>
    </row>
    <row r="1058" spans="2:10" x14ac:dyDescent="0.3">
      <c r="B1058" s="126"/>
      <c r="C1058" s="127"/>
      <c r="D1058" s="128" t="s">
        <v>1116</v>
      </c>
      <c r="E1058" s="129">
        <v>70</v>
      </c>
      <c r="F1058" s="130">
        <v>0</v>
      </c>
      <c r="G1058" s="131">
        <v>2</v>
      </c>
      <c r="H1058" s="132">
        <v>370</v>
      </c>
      <c r="I1058" s="133">
        <v>5</v>
      </c>
      <c r="J1058" s="132">
        <v>925</v>
      </c>
    </row>
    <row r="1059" spans="2:10" x14ac:dyDescent="0.3">
      <c r="B1059" s="126"/>
      <c r="C1059" s="127"/>
      <c r="D1059" s="128"/>
      <c r="E1059" s="129" t="s">
        <v>1117</v>
      </c>
      <c r="F1059" s="130">
        <v>0</v>
      </c>
      <c r="G1059" s="131">
        <v>2</v>
      </c>
      <c r="H1059" s="132">
        <v>370</v>
      </c>
      <c r="I1059" s="133">
        <v>5</v>
      </c>
      <c r="J1059" s="132">
        <v>925</v>
      </c>
    </row>
    <row r="1060" spans="2:10" x14ac:dyDescent="0.3">
      <c r="B1060" s="126"/>
      <c r="C1060" s="127"/>
      <c r="D1060" s="128"/>
      <c r="E1060" s="129" t="s">
        <v>1118</v>
      </c>
      <c r="F1060" s="130">
        <v>0</v>
      </c>
      <c r="G1060" s="131">
        <v>2</v>
      </c>
      <c r="H1060" s="132">
        <v>370</v>
      </c>
      <c r="I1060" s="133">
        <v>5</v>
      </c>
      <c r="J1060" s="132">
        <v>925</v>
      </c>
    </row>
    <row r="1061" spans="2:10" x14ac:dyDescent="0.3">
      <c r="B1061" s="126"/>
      <c r="C1061" s="127">
        <v>8329</v>
      </c>
      <c r="D1061" s="128" t="s">
        <v>1229</v>
      </c>
      <c r="E1061" s="129">
        <v>37</v>
      </c>
      <c r="F1061" s="130">
        <v>0</v>
      </c>
      <c r="G1061" s="131">
        <v>2</v>
      </c>
      <c r="H1061" s="132">
        <v>370</v>
      </c>
      <c r="I1061" s="133">
        <v>10</v>
      </c>
      <c r="J1061" s="132">
        <v>1849</v>
      </c>
    </row>
    <row r="1062" spans="2:10" x14ac:dyDescent="0.3">
      <c r="B1062" s="126"/>
      <c r="C1062" s="127">
        <v>8331</v>
      </c>
      <c r="D1062" s="128" t="s">
        <v>1230</v>
      </c>
      <c r="E1062" s="129" t="s">
        <v>25</v>
      </c>
      <c r="F1062" s="130">
        <v>0</v>
      </c>
      <c r="G1062" s="131">
        <v>1</v>
      </c>
      <c r="H1062" s="132">
        <v>185</v>
      </c>
      <c r="I1062" s="133">
        <v>3</v>
      </c>
      <c r="J1062" s="132">
        <v>555</v>
      </c>
    </row>
    <row r="1063" spans="2:10" ht="52.8" x14ac:dyDescent="0.3">
      <c r="B1063" s="126"/>
      <c r="C1063" s="127">
        <v>8332</v>
      </c>
      <c r="D1063" s="128" t="s">
        <v>1231</v>
      </c>
      <c r="E1063" s="129" t="s">
        <v>1094</v>
      </c>
      <c r="F1063" s="130">
        <v>0</v>
      </c>
      <c r="G1063" s="131">
        <v>1</v>
      </c>
      <c r="H1063" s="132">
        <v>185</v>
      </c>
      <c r="I1063" s="133">
        <v>5</v>
      </c>
      <c r="J1063" s="132">
        <v>925</v>
      </c>
    </row>
    <row r="1064" spans="2:10" x14ac:dyDescent="0.3">
      <c r="B1064" s="126"/>
      <c r="C1064" s="127"/>
      <c r="D1064" s="128"/>
      <c r="E1064" s="129" t="s">
        <v>1087</v>
      </c>
      <c r="F1064" s="130">
        <v>0</v>
      </c>
      <c r="G1064" s="131">
        <v>1</v>
      </c>
      <c r="H1064" s="132">
        <v>185</v>
      </c>
      <c r="I1064" s="133">
        <v>5</v>
      </c>
      <c r="J1064" s="132">
        <v>925</v>
      </c>
    </row>
    <row r="1065" spans="2:10" x14ac:dyDescent="0.3">
      <c r="B1065" s="126"/>
      <c r="C1065" s="127">
        <v>8336</v>
      </c>
      <c r="D1065" s="128" t="s">
        <v>699</v>
      </c>
      <c r="E1065" s="129" t="s">
        <v>700</v>
      </c>
      <c r="F1065" s="130">
        <v>0</v>
      </c>
      <c r="G1065" s="131">
        <v>2.5</v>
      </c>
      <c r="H1065" s="132">
        <v>462</v>
      </c>
      <c r="I1065" s="133">
        <v>10</v>
      </c>
      <c r="J1065" s="132">
        <v>1849</v>
      </c>
    </row>
    <row r="1066" spans="2:10" x14ac:dyDescent="0.3">
      <c r="B1066" s="126"/>
      <c r="C1066" s="127"/>
      <c r="D1066" s="128"/>
      <c r="E1066" s="129" t="s">
        <v>701</v>
      </c>
      <c r="F1066" s="130">
        <v>0</v>
      </c>
      <c r="G1066" s="131">
        <v>2.5</v>
      </c>
      <c r="H1066" s="132">
        <v>462</v>
      </c>
      <c r="I1066" s="133">
        <v>10</v>
      </c>
      <c r="J1066" s="132">
        <v>1849</v>
      </c>
    </row>
    <row r="1067" spans="2:10" x14ac:dyDescent="0.3">
      <c r="B1067" s="126"/>
      <c r="C1067" s="127"/>
      <c r="D1067" s="128"/>
      <c r="E1067" s="129" t="s">
        <v>702</v>
      </c>
      <c r="F1067" s="130">
        <v>0</v>
      </c>
      <c r="G1067" s="131">
        <v>2.5</v>
      </c>
      <c r="H1067" s="132">
        <v>462</v>
      </c>
      <c r="I1067" s="133">
        <v>10</v>
      </c>
      <c r="J1067" s="132">
        <v>1849</v>
      </c>
    </row>
    <row r="1068" spans="2:10" x14ac:dyDescent="0.3">
      <c r="B1068" s="126"/>
      <c r="C1068" s="127">
        <v>8337</v>
      </c>
      <c r="D1068" s="128" t="s">
        <v>703</v>
      </c>
      <c r="E1068" s="129">
        <v>82</v>
      </c>
      <c r="F1068" s="130">
        <v>0</v>
      </c>
      <c r="G1068" s="131">
        <v>2.5</v>
      </c>
      <c r="H1068" s="132">
        <v>462</v>
      </c>
      <c r="I1068" s="133">
        <v>10</v>
      </c>
      <c r="J1068" s="132">
        <v>1849</v>
      </c>
    </row>
    <row r="1069" spans="2:10" x14ac:dyDescent="0.3">
      <c r="B1069" s="126"/>
      <c r="C1069" s="127">
        <v>8339</v>
      </c>
      <c r="D1069" s="128" t="s">
        <v>1132</v>
      </c>
      <c r="E1069" s="129" t="s">
        <v>1133</v>
      </c>
      <c r="F1069" s="130">
        <v>0</v>
      </c>
      <c r="G1069" s="131">
        <v>1.25</v>
      </c>
      <c r="H1069" s="132">
        <v>231</v>
      </c>
      <c r="I1069" s="133">
        <v>5</v>
      </c>
      <c r="J1069" s="132">
        <v>925</v>
      </c>
    </row>
    <row r="1070" spans="2:10" x14ac:dyDescent="0.3">
      <c r="B1070" s="126"/>
      <c r="C1070" s="127">
        <v>8340</v>
      </c>
      <c r="D1070" s="128" t="s">
        <v>1119</v>
      </c>
      <c r="E1070" s="129" t="s">
        <v>1120</v>
      </c>
      <c r="F1070" s="130">
        <v>0</v>
      </c>
      <c r="G1070" s="131">
        <v>2</v>
      </c>
      <c r="H1070" s="132">
        <v>370</v>
      </c>
      <c r="I1070" s="133">
        <v>10</v>
      </c>
      <c r="J1070" s="132">
        <v>1849</v>
      </c>
    </row>
    <row r="1071" spans="2:10" x14ac:dyDescent="0.3">
      <c r="B1071" s="126"/>
      <c r="C1071" s="127">
        <v>8341</v>
      </c>
      <c r="D1071" s="128" t="s">
        <v>1232</v>
      </c>
      <c r="E1071" s="129">
        <v>121</v>
      </c>
      <c r="F1071" s="130">
        <v>0</v>
      </c>
      <c r="G1071" s="131">
        <v>5</v>
      </c>
      <c r="H1071" s="132">
        <v>925</v>
      </c>
      <c r="I1071" s="133">
        <v>20</v>
      </c>
      <c r="J1071" s="132">
        <v>3698</v>
      </c>
    </row>
    <row r="1072" spans="2:10" x14ac:dyDescent="0.3">
      <c r="B1072" s="126"/>
      <c r="C1072" s="127"/>
      <c r="D1072" s="128"/>
      <c r="E1072" s="129">
        <v>122</v>
      </c>
      <c r="F1072" s="130">
        <v>0</v>
      </c>
      <c r="G1072" s="131">
        <v>5</v>
      </c>
      <c r="H1072" s="132">
        <v>925</v>
      </c>
      <c r="I1072" s="133">
        <v>20</v>
      </c>
      <c r="J1072" s="132">
        <v>3698</v>
      </c>
    </row>
    <row r="1073" spans="2:10" x14ac:dyDescent="0.3">
      <c r="B1073" s="126"/>
      <c r="C1073" s="127"/>
      <c r="D1073" s="128"/>
      <c r="E1073" s="129">
        <v>123</v>
      </c>
      <c r="F1073" s="130">
        <v>0</v>
      </c>
      <c r="G1073" s="131">
        <v>5</v>
      </c>
      <c r="H1073" s="132">
        <v>925</v>
      </c>
      <c r="I1073" s="133">
        <v>20</v>
      </c>
      <c r="J1073" s="132">
        <v>3698</v>
      </c>
    </row>
    <row r="1074" spans="2:10" x14ac:dyDescent="0.3">
      <c r="B1074" s="126"/>
      <c r="C1074" s="127">
        <v>8342</v>
      </c>
      <c r="D1074" s="128" t="s">
        <v>1233</v>
      </c>
      <c r="E1074" s="129">
        <v>126</v>
      </c>
      <c r="F1074" s="130">
        <v>0</v>
      </c>
      <c r="G1074" s="131">
        <v>1.5</v>
      </c>
      <c r="H1074" s="132">
        <v>277</v>
      </c>
      <c r="I1074" s="133">
        <v>5</v>
      </c>
      <c r="J1074" s="132">
        <v>925</v>
      </c>
    </row>
    <row r="1075" spans="2:10" x14ac:dyDescent="0.3">
      <c r="B1075" s="126"/>
      <c r="C1075" s="127">
        <v>8343</v>
      </c>
      <c r="D1075" s="128" t="s">
        <v>733</v>
      </c>
      <c r="E1075" s="129" t="s">
        <v>734</v>
      </c>
      <c r="F1075" s="130">
        <v>0</v>
      </c>
      <c r="G1075" s="131">
        <v>1.75</v>
      </c>
      <c r="H1075" s="132">
        <v>324</v>
      </c>
      <c r="I1075" s="133">
        <v>5</v>
      </c>
      <c r="J1075" s="132">
        <v>925</v>
      </c>
    </row>
    <row r="1076" spans="2:10" x14ac:dyDescent="0.3">
      <c r="B1076" s="126"/>
      <c r="C1076" s="127">
        <v>8344</v>
      </c>
      <c r="D1076" s="128" t="s">
        <v>1234</v>
      </c>
      <c r="E1076" s="129" t="s">
        <v>736</v>
      </c>
      <c r="F1076" s="130">
        <v>0</v>
      </c>
      <c r="G1076" s="131">
        <v>2</v>
      </c>
      <c r="H1076" s="132">
        <v>370</v>
      </c>
      <c r="I1076" s="133">
        <v>10</v>
      </c>
      <c r="J1076" s="132">
        <v>1849</v>
      </c>
    </row>
    <row r="1077" spans="2:10" x14ac:dyDescent="0.3">
      <c r="B1077" s="126"/>
      <c r="C1077" s="127">
        <v>8345</v>
      </c>
      <c r="D1077" s="128" t="s">
        <v>1235</v>
      </c>
      <c r="E1077" s="129">
        <v>136</v>
      </c>
      <c r="F1077" s="130">
        <v>0</v>
      </c>
      <c r="G1077" s="131">
        <v>1.75</v>
      </c>
      <c r="H1077" s="132">
        <v>324</v>
      </c>
      <c r="I1077" s="133">
        <v>5</v>
      </c>
      <c r="J1077" s="132">
        <v>925</v>
      </c>
    </row>
    <row r="1078" spans="2:10" x14ac:dyDescent="0.3">
      <c r="B1078" s="126"/>
      <c r="C1078" s="127">
        <v>8346</v>
      </c>
      <c r="D1078" s="128" t="s">
        <v>807</v>
      </c>
      <c r="E1078" s="129" t="s">
        <v>808</v>
      </c>
      <c r="F1078" s="130">
        <v>0</v>
      </c>
      <c r="G1078" s="131">
        <v>2</v>
      </c>
      <c r="H1078" s="132">
        <v>370</v>
      </c>
      <c r="I1078" s="133">
        <v>10</v>
      </c>
      <c r="J1078" s="132">
        <v>1849</v>
      </c>
    </row>
    <row r="1079" spans="2:10" x14ac:dyDescent="0.3">
      <c r="B1079" s="126"/>
      <c r="C1079" s="127"/>
      <c r="D1079" s="128"/>
      <c r="E1079" s="129" t="s">
        <v>809</v>
      </c>
      <c r="F1079" s="130">
        <v>0</v>
      </c>
      <c r="G1079" s="131">
        <v>2</v>
      </c>
      <c r="H1079" s="132">
        <v>370</v>
      </c>
      <c r="I1079" s="133">
        <v>10</v>
      </c>
      <c r="J1079" s="132">
        <v>1849</v>
      </c>
    </row>
    <row r="1080" spans="2:10" x14ac:dyDescent="0.3">
      <c r="B1080" s="126"/>
      <c r="C1080" s="127">
        <v>8348</v>
      </c>
      <c r="D1080" s="128" t="s">
        <v>813</v>
      </c>
      <c r="E1080" s="129" t="s">
        <v>814</v>
      </c>
      <c r="F1080" s="130">
        <v>0</v>
      </c>
      <c r="G1080" s="131">
        <v>2</v>
      </c>
      <c r="H1080" s="132">
        <v>370</v>
      </c>
      <c r="I1080" s="133">
        <v>10</v>
      </c>
      <c r="J1080" s="132">
        <v>1849</v>
      </c>
    </row>
    <row r="1081" spans="2:10" x14ac:dyDescent="0.3">
      <c r="B1081" s="126"/>
      <c r="C1081" s="127"/>
      <c r="D1081" s="128"/>
      <c r="E1081" s="129" t="s">
        <v>815</v>
      </c>
      <c r="F1081" s="130">
        <v>0</v>
      </c>
      <c r="G1081" s="131">
        <v>2</v>
      </c>
      <c r="H1081" s="132">
        <v>370</v>
      </c>
      <c r="I1081" s="133">
        <v>10</v>
      </c>
      <c r="J1081" s="132">
        <v>1849</v>
      </c>
    </row>
    <row r="1082" spans="2:10" x14ac:dyDescent="0.3">
      <c r="B1082" s="126"/>
      <c r="C1082" s="127">
        <v>8350</v>
      </c>
      <c r="D1082" s="128" t="s">
        <v>816</v>
      </c>
      <c r="E1082" s="129">
        <v>144</v>
      </c>
      <c r="F1082" s="130">
        <v>0</v>
      </c>
      <c r="G1082" s="131">
        <v>2</v>
      </c>
      <c r="H1082" s="132">
        <v>370</v>
      </c>
      <c r="I1082" s="133">
        <v>10</v>
      </c>
      <c r="J1082" s="132">
        <v>1849</v>
      </c>
    </row>
    <row r="1083" spans="2:10" x14ac:dyDescent="0.3">
      <c r="B1083" s="126"/>
      <c r="C1083" s="127">
        <v>8351</v>
      </c>
      <c r="D1083" s="128" t="s">
        <v>1236</v>
      </c>
      <c r="E1083" s="129" t="s">
        <v>751</v>
      </c>
      <c r="F1083" s="130">
        <v>0</v>
      </c>
      <c r="G1083" s="131">
        <v>1.5</v>
      </c>
      <c r="H1083" s="132">
        <v>277</v>
      </c>
      <c r="I1083" s="133">
        <v>5</v>
      </c>
      <c r="J1083" s="132">
        <v>925</v>
      </c>
    </row>
    <row r="1084" spans="2:10" x14ac:dyDescent="0.3">
      <c r="B1084" s="126"/>
      <c r="C1084" s="127"/>
      <c r="D1084" s="128"/>
      <c r="E1084" s="129" t="s">
        <v>752</v>
      </c>
      <c r="F1084" s="130">
        <v>0</v>
      </c>
      <c r="G1084" s="131">
        <v>1.5</v>
      </c>
      <c r="H1084" s="132">
        <v>277</v>
      </c>
      <c r="I1084" s="133">
        <v>5</v>
      </c>
      <c r="J1084" s="132">
        <v>925</v>
      </c>
    </row>
    <row r="1085" spans="2:10" x14ac:dyDescent="0.3">
      <c r="B1085" s="126"/>
      <c r="C1085" s="127"/>
      <c r="D1085" s="128"/>
      <c r="E1085" s="129" t="s">
        <v>753</v>
      </c>
      <c r="F1085" s="130">
        <v>0</v>
      </c>
      <c r="G1085" s="131">
        <v>1.5</v>
      </c>
      <c r="H1085" s="132">
        <v>277</v>
      </c>
      <c r="I1085" s="133">
        <v>5</v>
      </c>
      <c r="J1085" s="132">
        <v>925</v>
      </c>
    </row>
    <row r="1086" spans="2:10" x14ac:dyDescent="0.3">
      <c r="B1086" s="126"/>
      <c r="C1086" s="127">
        <v>8353</v>
      </c>
      <c r="D1086" s="128" t="s">
        <v>1237</v>
      </c>
      <c r="E1086" s="129" t="s">
        <v>164</v>
      </c>
      <c r="F1086" s="130">
        <v>0</v>
      </c>
      <c r="G1086" s="131">
        <v>2</v>
      </c>
      <c r="H1086" s="132">
        <v>370</v>
      </c>
      <c r="I1086" s="133">
        <v>10</v>
      </c>
      <c r="J1086" s="132">
        <v>1849</v>
      </c>
    </row>
    <row r="1087" spans="2:10" x14ac:dyDescent="0.3">
      <c r="B1087" s="126"/>
      <c r="C1087" s="127"/>
      <c r="D1087" s="128"/>
      <c r="E1087" s="129" t="s">
        <v>806</v>
      </c>
      <c r="F1087" s="130">
        <v>0</v>
      </c>
      <c r="G1087" s="131">
        <v>2</v>
      </c>
      <c r="H1087" s="132">
        <v>370</v>
      </c>
      <c r="I1087" s="133">
        <v>10</v>
      </c>
      <c r="J1087" s="132">
        <v>1849</v>
      </c>
    </row>
    <row r="1088" spans="2:10" x14ac:dyDescent="0.3">
      <c r="B1088" s="126"/>
      <c r="C1088" s="127">
        <v>8355</v>
      </c>
      <c r="D1088" s="128" t="s">
        <v>1238</v>
      </c>
      <c r="E1088" s="129" t="s">
        <v>741</v>
      </c>
      <c r="F1088" s="130">
        <v>0</v>
      </c>
      <c r="G1088" s="131">
        <v>2.5</v>
      </c>
      <c r="H1088" s="132">
        <v>462</v>
      </c>
      <c r="I1088" s="133">
        <v>10</v>
      </c>
      <c r="J1088" s="132">
        <v>1849</v>
      </c>
    </row>
    <row r="1089" spans="2:10" x14ac:dyDescent="0.3">
      <c r="B1089" s="126"/>
      <c r="C1089" s="127"/>
      <c r="D1089" s="128"/>
      <c r="E1089" s="129" t="s">
        <v>705</v>
      </c>
      <c r="F1089" s="130">
        <v>0</v>
      </c>
      <c r="G1089" s="131">
        <v>2.5</v>
      </c>
      <c r="H1089" s="132">
        <v>462</v>
      </c>
      <c r="I1089" s="133">
        <v>10</v>
      </c>
      <c r="J1089" s="132">
        <v>1849</v>
      </c>
    </row>
    <row r="1090" spans="2:10" ht="26.4" x14ac:dyDescent="0.3">
      <c r="B1090" s="126"/>
      <c r="C1090" s="127">
        <v>8357</v>
      </c>
      <c r="D1090" s="128" t="s">
        <v>1239</v>
      </c>
      <c r="E1090" s="129" t="s">
        <v>205</v>
      </c>
      <c r="F1090" s="130">
        <v>0</v>
      </c>
      <c r="G1090" s="131">
        <v>1.25</v>
      </c>
      <c r="H1090" s="132">
        <v>231</v>
      </c>
      <c r="I1090" s="133">
        <v>5</v>
      </c>
      <c r="J1090" s="132">
        <v>925</v>
      </c>
    </row>
    <row r="1091" spans="2:10" ht="26.4" x14ac:dyDescent="0.3">
      <c r="B1091" s="126"/>
      <c r="C1091" s="127">
        <v>8383</v>
      </c>
      <c r="D1091" s="128" t="s">
        <v>1240</v>
      </c>
      <c r="E1091" s="129" t="s">
        <v>738</v>
      </c>
      <c r="F1091" s="130">
        <v>0</v>
      </c>
      <c r="G1091" s="131">
        <v>1</v>
      </c>
      <c r="H1091" s="132">
        <v>185</v>
      </c>
      <c r="I1091" s="133">
        <v>5</v>
      </c>
      <c r="J1091" s="132">
        <v>925</v>
      </c>
    </row>
    <row r="1092" spans="2:10" x14ac:dyDescent="0.3">
      <c r="B1092" s="135" t="s">
        <v>1241</v>
      </c>
      <c r="C1092" s="136"/>
      <c r="D1092" s="137"/>
      <c r="E1092" s="138"/>
      <c r="F1092" s="139"/>
      <c r="G1092" s="140"/>
      <c r="H1092" s="141" t="s">
        <v>1385</v>
      </c>
      <c r="I1092" s="142"/>
      <c r="J1092" s="141" t="s">
        <v>1385</v>
      </c>
    </row>
    <row r="1093" spans="2:10" x14ac:dyDescent="0.3">
      <c r="B1093" s="143"/>
      <c r="C1093" s="144">
        <v>2241</v>
      </c>
      <c r="D1093" s="145" t="s">
        <v>1242</v>
      </c>
      <c r="E1093" s="146" t="s">
        <v>774</v>
      </c>
      <c r="F1093" s="147">
        <v>0</v>
      </c>
      <c r="G1093" s="148">
        <v>2</v>
      </c>
      <c r="H1093" s="149">
        <v>370</v>
      </c>
      <c r="I1093" s="150">
        <v>5</v>
      </c>
      <c r="J1093" s="149">
        <v>925</v>
      </c>
    </row>
    <row r="1094" spans="2:10" x14ac:dyDescent="0.3">
      <c r="B1094" s="143"/>
      <c r="C1094" s="144">
        <v>2242</v>
      </c>
      <c r="D1094" s="145" t="s">
        <v>1178</v>
      </c>
      <c r="E1094" s="146" t="s">
        <v>1243</v>
      </c>
      <c r="F1094" s="147">
        <v>0</v>
      </c>
      <c r="G1094" s="148">
        <v>0.5</v>
      </c>
      <c r="H1094" s="149">
        <v>92</v>
      </c>
      <c r="I1094" s="150">
        <v>2</v>
      </c>
      <c r="J1094" s="149">
        <v>370</v>
      </c>
    </row>
    <row r="1095" spans="2:10" x14ac:dyDescent="0.3">
      <c r="B1095" s="143"/>
      <c r="C1095" s="144"/>
      <c r="D1095" s="145"/>
      <c r="E1095" s="146" t="s">
        <v>1244</v>
      </c>
      <c r="F1095" s="147">
        <v>0</v>
      </c>
      <c r="G1095" s="148">
        <v>0.5</v>
      </c>
      <c r="H1095" s="149">
        <v>92</v>
      </c>
      <c r="I1095" s="150">
        <v>2</v>
      </c>
      <c r="J1095" s="149">
        <v>370</v>
      </c>
    </row>
    <row r="1096" spans="2:10" x14ac:dyDescent="0.3">
      <c r="B1096" s="143"/>
      <c r="C1096" s="144">
        <v>2243</v>
      </c>
      <c r="D1096" s="145" t="s">
        <v>1245</v>
      </c>
      <c r="E1096" s="146" t="s">
        <v>1246</v>
      </c>
      <c r="F1096" s="147">
        <v>0</v>
      </c>
      <c r="G1096" s="148">
        <v>0.5</v>
      </c>
      <c r="H1096" s="149">
        <v>92</v>
      </c>
      <c r="I1096" s="150">
        <v>2</v>
      </c>
      <c r="J1096" s="149">
        <v>370</v>
      </c>
    </row>
    <row r="1097" spans="2:10" x14ac:dyDescent="0.3">
      <c r="B1097" s="143"/>
      <c r="C1097" s="144"/>
      <c r="D1097" s="145"/>
      <c r="E1097" s="146" t="s">
        <v>1247</v>
      </c>
      <c r="F1097" s="147">
        <v>0</v>
      </c>
      <c r="G1097" s="148">
        <v>0.5</v>
      </c>
      <c r="H1097" s="149">
        <v>92</v>
      </c>
      <c r="I1097" s="150">
        <v>2</v>
      </c>
      <c r="J1097" s="149">
        <v>370</v>
      </c>
    </row>
    <row r="1098" spans="2:10" x14ac:dyDescent="0.3">
      <c r="B1098" s="143"/>
      <c r="C1098" s="144"/>
      <c r="D1098" s="145" t="s">
        <v>1248</v>
      </c>
      <c r="E1098" s="146" t="s">
        <v>1249</v>
      </c>
      <c r="F1098" s="147">
        <v>0</v>
      </c>
      <c r="G1098" s="148">
        <v>0.5</v>
      </c>
      <c r="H1098" s="149">
        <v>92</v>
      </c>
      <c r="I1098" s="150">
        <v>2</v>
      </c>
      <c r="J1098" s="149">
        <v>370</v>
      </c>
    </row>
    <row r="1099" spans="2:10" x14ac:dyDescent="0.3">
      <c r="B1099" s="143"/>
      <c r="C1099" s="144"/>
      <c r="D1099" s="145" t="s">
        <v>1250</v>
      </c>
      <c r="E1099" s="146" t="s">
        <v>77</v>
      </c>
      <c r="F1099" s="147">
        <v>0</v>
      </c>
      <c r="G1099" s="148">
        <v>0.5</v>
      </c>
      <c r="H1099" s="149">
        <v>92</v>
      </c>
      <c r="I1099" s="150">
        <v>2</v>
      </c>
      <c r="J1099" s="149">
        <v>370</v>
      </c>
    </row>
    <row r="1100" spans="2:10" x14ac:dyDescent="0.3">
      <c r="B1100" s="143"/>
      <c r="C1100" s="144"/>
      <c r="D1100" s="145"/>
      <c r="E1100" s="146" t="s">
        <v>1251</v>
      </c>
      <c r="F1100" s="147">
        <v>0</v>
      </c>
      <c r="G1100" s="148">
        <v>0.5</v>
      </c>
      <c r="H1100" s="149">
        <v>92</v>
      </c>
      <c r="I1100" s="150">
        <v>2</v>
      </c>
      <c r="J1100" s="149">
        <v>370</v>
      </c>
    </row>
    <row r="1101" spans="2:10" x14ac:dyDescent="0.3">
      <c r="B1101" s="143"/>
      <c r="C1101" s="144"/>
      <c r="D1101" s="145"/>
      <c r="E1101" s="146" t="s">
        <v>1252</v>
      </c>
      <c r="F1101" s="147">
        <v>0</v>
      </c>
      <c r="G1101" s="148">
        <v>0.5</v>
      </c>
      <c r="H1101" s="149">
        <v>92</v>
      </c>
      <c r="I1101" s="150">
        <v>2</v>
      </c>
      <c r="J1101" s="149">
        <v>370</v>
      </c>
    </row>
    <row r="1102" spans="2:10" x14ac:dyDescent="0.3">
      <c r="B1102" s="143"/>
      <c r="C1102" s="144"/>
      <c r="D1102" s="145"/>
      <c r="E1102" s="146" t="s">
        <v>1253</v>
      </c>
      <c r="F1102" s="147">
        <v>0</v>
      </c>
      <c r="G1102" s="148">
        <v>0.5</v>
      </c>
      <c r="H1102" s="149">
        <v>92</v>
      </c>
      <c r="I1102" s="150">
        <v>2</v>
      </c>
      <c r="J1102" s="149">
        <v>370</v>
      </c>
    </row>
    <row r="1103" spans="2:10" x14ac:dyDescent="0.3">
      <c r="B1103" s="143"/>
      <c r="C1103" s="144">
        <v>2244</v>
      </c>
      <c r="D1103" s="145" t="s">
        <v>1254</v>
      </c>
      <c r="E1103" s="146" t="s">
        <v>1255</v>
      </c>
      <c r="F1103" s="147">
        <v>0</v>
      </c>
      <c r="G1103" s="148">
        <v>0.5</v>
      </c>
      <c r="H1103" s="149">
        <v>92</v>
      </c>
      <c r="I1103" s="150">
        <v>2</v>
      </c>
      <c r="J1103" s="149">
        <v>370</v>
      </c>
    </row>
    <row r="1104" spans="2:10" x14ac:dyDescent="0.3">
      <c r="B1104" s="143"/>
      <c r="C1104" s="144"/>
      <c r="D1104" s="145"/>
      <c r="E1104" s="146" t="s">
        <v>1256</v>
      </c>
      <c r="F1104" s="147">
        <v>0</v>
      </c>
      <c r="G1104" s="148">
        <v>0.5</v>
      </c>
      <c r="H1104" s="149">
        <v>92</v>
      </c>
      <c r="I1104" s="150">
        <v>2</v>
      </c>
      <c r="J1104" s="149">
        <v>370</v>
      </c>
    </row>
    <row r="1105" spans="2:10" x14ac:dyDescent="0.3">
      <c r="B1105" s="143"/>
      <c r="C1105" s="144">
        <v>2245</v>
      </c>
      <c r="D1105" s="145" t="s">
        <v>1257</v>
      </c>
      <c r="E1105" s="146" t="s">
        <v>1258</v>
      </c>
      <c r="F1105" s="147">
        <v>0</v>
      </c>
      <c r="G1105" s="148">
        <v>0.5</v>
      </c>
      <c r="H1105" s="149">
        <v>92</v>
      </c>
      <c r="I1105" s="150">
        <v>2</v>
      </c>
      <c r="J1105" s="149">
        <v>370</v>
      </c>
    </row>
    <row r="1106" spans="2:10" x14ac:dyDescent="0.3">
      <c r="B1106" s="143"/>
      <c r="C1106" s="144">
        <v>2246</v>
      </c>
      <c r="D1106" s="145" t="s">
        <v>1259</v>
      </c>
      <c r="E1106" s="146" t="s">
        <v>1260</v>
      </c>
      <c r="F1106" s="147">
        <v>0</v>
      </c>
      <c r="G1106" s="148">
        <v>0.5</v>
      </c>
      <c r="H1106" s="149">
        <v>92</v>
      </c>
      <c r="I1106" s="150">
        <v>2</v>
      </c>
      <c r="J1106" s="149">
        <v>370</v>
      </c>
    </row>
    <row r="1107" spans="2:10" x14ac:dyDescent="0.3">
      <c r="B1107" s="143"/>
      <c r="C1107" s="144"/>
      <c r="D1107" s="145"/>
      <c r="E1107" s="146" t="s">
        <v>1261</v>
      </c>
      <c r="F1107" s="147">
        <v>0</v>
      </c>
      <c r="G1107" s="148">
        <v>0.5</v>
      </c>
      <c r="H1107" s="149">
        <v>92</v>
      </c>
      <c r="I1107" s="150">
        <v>2</v>
      </c>
      <c r="J1107" s="149">
        <v>370</v>
      </c>
    </row>
    <row r="1108" spans="2:10" x14ac:dyDescent="0.3">
      <c r="B1108" s="143"/>
      <c r="C1108" s="144"/>
      <c r="D1108" s="145"/>
      <c r="E1108" s="146" t="s">
        <v>1262</v>
      </c>
      <c r="F1108" s="147">
        <v>0</v>
      </c>
      <c r="G1108" s="148">
        <v>0.5</v>
      </c>
      <c r="H1108" s="149">
        <v>92</v>
      </c>
      <c r="I1108" s="150">
        <v>2</v>
      </c>
      <c r="J1108" s="149">
        <v>370</v>
      </c>
    </row>
    <row r="1109" spans="2:10" x14ac:dyDescent="0.3">
      <c r="B1109" s="143"/>
      <c r="C1109" s="144"/>
      <c r="D1109" s="145"/>
      <c r="E1109" s="146" t="s">
        <v>1263</v>
      </c>
      <c r="F1109" s="147">
        <v>0</v>
      </c>
      <c r="G1109" s="148">
        <v>0.5</v>
      </c>
      <c r="H1109" s="149">
        <v>92</v>
      </c>
      <c r="I1109" s="150">
        <v>2</v>
      </c>
      <c r="J1109" s="149">
        <v>370</v>
      </c>
    </row>
    <row r="1110" spans="2:10" x14ac:dyDescent="0.3">
      <c r="B1110" s="143"/>
      <c r="C1110" s="144">
        <v>2247</v>
      </c>
      <c r="D1110" s="145" t="s">
        <v>1264</v>
      </c>
      <c r="E1110" s="146" t="s">
        <v>1265</v>
      </c>
      <c r="F1110" s="147">
        <v>0</v>
      </c>
      <c r="G1110" s="148">
        <v>0.5</v>
      </c>
      <c r="H1110" s="149">
        <v>92</v>
      </c>
      <c r="I1110" s="150">
        <v>2</v>
      </c>
      <c r="J1110" s="149">
        <v>370</v>
      </c>
    </row>
    <row r="1111" spans="2:10" x14ac:dyDescent="0.3">
      <c r="B1111" s="143"/>
      <c r="C1111" s="144">
        <v>2248</v>
      </c>
      <c r="D1111" s="145" t="s">
        <v>1266</v>
      </c>
      <c r="E1111" s="146" t="s">
        <v>1267</v>
      </c>
      <c r="F1111" s="147">
        <v>0</v>
      </c>
      <c r="G1111" s="148">
        <v>0.5</v>
      </c>
      <c r="H1111" s="149">
        <v>92</v>
      </c>
      <c r="I1111" s="150">
        <v>2</v>
      </c>
      <c r="J1111" s="149">
        <v>370</v>
      </c>
    </row>
    <row r="1112" spans="2:10" x14ac:dyDescent="0.3">
      <c r="B1112" s="143"/>
      <c r="C1112" s="144"/>
      <c r="D1112" s="145"/>
      <c r="E1112" s="146" t="s">
        <v>1268</v>
      </c>
      <c r="F1112" s="147">
        <v>0</v>
      </c>
      <c r="G1112" s="148">
        <v>0.5</v>
      </c>
      <c r="H1112" s="149">
        <v>92</v>
      </c>
      <c r="I1112" s="150">
        <v>2</v>
      </c>
      <c r="J1112" s="149">
        <v>370</v>
      </c>
    </row>
    <row r="1113" spans="2:10" x14ac:dyDescent="0.3">
      <c r="B1113" s="143"/>
      <c r="C1113" s="144"/>
      <c r="D1113" s="145"/>
      <c r="E1113" s="146" t="s">
        <v>1269</v>
      </c>
      <c r="F1113" s="147">
        <v>0</v>
      </c>
      <c r="G1113" s="148">
        <v>0.5</v>
      </c>
      <c r="H1113" s="149">
        <v>92</v>
      </c>
      <c r="I1113" s="150">
        <v>2</v>
      </c>
      <c r="J1113" s="149">
        <v>370</v>
      </c>
    </row>
    <row r="1114" spans="2:10" x14ac:dyDescent="0.3">
      <c r="B1114" s="143"/>
      <c r="C1114" s="144">
        <v>2249</v>
      </c>
      <c r="D1114" s="145" t="s">
        <v>1270</v>
      </c>
      <c r="E1114" s="146">
        <v>228</v>
      </c>
      <c r="F1114" s="147">
        <v>0</v>
      </c>
      <c r="G1114" s="148">
        <v>1.75</v>
      </c>
      <c r="H1114" s="149">
        <v>324</v>
      </c>
      <c r="I1114" s="150">
        <v>5</v>
      </c>
      <c r="J1114" s="149">
        <v>925</v>
      </c>
    </row>
    <row r="1115" spans="2:10" x14ac:dyDescent="0.3">
      <c r="B1115" s="143"/>
      <c r="C1115" s="144"/>
      <c r="D1115" s="145"/>
      <c r="E1115" s="146">
        <v>229</v>
      </c>
      <c r="F1115" s="147">
        <v>0</v>
      </c>
      <c r="G1115" s="148">
        <v>1.75</v>
      </c>
      <c r="H1115" s="149">
        <v>324</v>
      </c>
      <c r="I1115" s="150">
        <v>5</v>
      </c>
      <c r="J1115" s="149">
        <v>925</v>
      </c>
    </row>
    <row r="1116" spans="2:10" x14ac:dyDescent="0.3">
      <c r="B1116" s="151" t="s">
        <v>1271</v>
      </c>
      <c r="C1116" s="152"/>
      <c r="D1116" s="153"/>
      <c r="E1116" s="154"/>
      <c r="F1116" s="155"/>
      <c r="G1116" s="156"/>
      <c r="H1116" s="157" t="s">
        <v>1385</v>
      </c>
      <c r="I1116" s="158"/>
      <c r="J1116" s="157" t="s">
        <v>1385</v>
      </c>
    </row>
    <row r="1117" spans="2:10" x14ac:dyDescent="0.3">
      <c r="B1117" s="159"/>
      <c r="C1117" s="160">
        <v>2529</v>
      </c>
      <c r="D1117" s="161" t="s">
        <v>1272</v>
      </c>
      <c r="E1117" s="162" t="s">
        <v>1273</v>
      </c>
      <c r="F1117" s="163">
        <v>0</v>
      </c>
      <c r="G1117" s="164">
        <v>1.25</v>
      </c>
      <c r="H1117" s="165">
        <v>231</v>
      </c>
      <c r="I1117" s="166">
        <v>5</v>
      </c>
      <c r="J1117" s="165">
        <v>925</v>
      </c>
    </row>
    <row r="1118" spans="2:10" x14ac:dyDescent="0.3">
      <c r="B1118" s="159"/>
      <c r="C1118" s="160">
        <v>1289</v>
      </c>
      <c r="D1118" s="161" t="s">
        <v>1274</v>
      </c>
      <c r="E1118" s="162" t="s">
        <v>1275</v>
      </c>
      <c r="F1118" s="163">
        <v>0</v>
      </c>
      <c r="G1118" s="164">
        <v>2.5</v>
      </c>
      <c r="H1118" s="165">
        <v>462</v>
      </c>
      <c r="I1118" s="166">
        <v>10</v>
      </c>
      <c r="J1118" s="165">
        <v>1849</v>
      </c>
    </row>
    <row r="1119" spans="2:10" x14ac:dyDescent="0.3">
      <c r="B1119" s="159"/>
      <c r="C1119" s="160">
        <v>2530</v>
      </c>
      <c r="D1119" s="161" t="s">
        <v>1276</v>
      </c>
      <c r="E1119" s="162">
        <v>302</v>
      </c>
      <c r="F1119" s="163">
        <v>0</v>
      </c>
      <c r="G1119" s="164">
        <v>1</v>
      </c>
      <c r="H1119" s="165">
        <v>185</v>
      </c>
      <c r="I1119" s="166">
        <v>3</v>
      </c>
      <c r="J1119" s="165">
        <v>555</v>
      </c>
    </row>
    <row r="1120" spans="2:10" x14ac:dyDescent="0.3">
      <c r="B1120" s="159"/>
      <c r="C1120" s="160">
        <v>2531</v>
      </c>
      <c r="D1120" s="161" t="s">
        <v>1277</v>
      </c>
      <c r="E1120" s="162">
        <v>119</v>
      </c>
      <c r="F1120" s="163">
        <v>0</v>
      </c>
      <c r="G1120" s="164">
        <v>1</v>
      </c>
      <c r="H1120" s="165">
        <v>185</v>
      </c>
      <c r="I1120" s="166">
        <v>3</v>
      </c>
      <c r="J1120" s="165">
        <v>555</v>
      </c>
    </row>
    <row r="1121" spans="2:10" x14ac:dyDescent="0.3">
      <c r="B1121" s="159"/>
      <c r="C1121" s="160">
        <v>2532</v>
      </c>
      <c r="D1121" s="161" t="s">
        <v>1278</v>
      </c>
      <c r="E1121" s="162" t="s">
        <v>1279</v>
      </c>
      <c r="F1121" s="163">
        <v>0</v>
      </c>
      <c r="G1121" s="164">
        <v>1</v>
      </c>
      <c r="H1121" s="165">
        <v>185</v>
      </c>
      <c r="I1121" s="166">
        <v>3</v>
      </c>
      <c r="J1121" s="165">
        <v>555</v>
      </c>
    </row>
    <row r="1122" spans="2:10" x14ac:dyDescent="0.3">
      <c r="B1122" s="159"/>
      <c r="C1122" s="160"/>
      <c r="D1122" s="161"/>
      <c r="E1122" s="162" t="s">
        <v>1280</v>
      </c>
      <c r="F1122" s="163">
        <v>0</v>
      </c>
      <c r="G1122" s="164">
        <v>1</v>
      </c>
      <c r="H1122" s="165">
        <v>185</v>
      </c>
      <c r="I1122" s="166">
        <v>3</v>
      </c>
      <c r="J1122" s="165">
        <v>555</v>
      </c>
    </row>
    <row r="1123" spans="2:10" x14ac:dyDescent="0.3">
      <c r="B1123" s="167" t="s">
        <v>1281</v>
      </c>
      <c r="C1123" s="168"/>
      <c r="D1123" s="169"/>
      <c r="E1123" s="170"/>
      <c r="F1123" s="171"/>
      <c r="G1123" s="172"/>
      <c r="H1123" s="173" t="s">
        <v>1385</v>
      </c>
      <c r="I1123" s="174"/>
      <c r="J1123" s="173" t="s">
        <v>1385</v>
      </c>
    </row>
    <row r="1124" spans="2:10" x14ac:dyDescent="0.3">
      <c r="B1124" s="175"/>
      <c r="C1124" s="176">
        <v>2551</v>
      </c>
      <c r="D1124" s="177" t="s">
        <v>1282</v>
      </c>
      <c r="E1124" s="178" t="s">
        <v>1283</v>
      </c>
      <c r="F1124" s="179">
        <v>0</v>
      </c>
      <c r="G1124" s="180">
        <v>0.5</v>
      </c>
      <c r="H1124" s="181">
        <v>92</v>
      </c>
      <c r="I1124" s="182">
        <v>2</v>
      </c>
      <c r="J1124" s="181">
        <v>370</v>
      </c>
    </row>
    <row r="1125" spans="2:10" x14ac:dyDescent="0.3">
      <c r="B1125" s="175"/>
      <c r="C1125" s="176"/>
      <c r="D1125" s="177"/>
      <c r="E1125" s="178" t="s">
        <v>1284</v>
      </c>
      <c r="F1125" s="179">
        <v>0</v>
      </c>
      <c r="G1125" s="180">
        <v>0.5</v>
      </c>
      <c r="H1125" s="181">
        <v>92</v>
      </c>
      <c r="I1125" s="182">
        <v>2</v>
      </c>
      <c r="J1125" s="181">
        <v>370</v>
      </c>
    </row>
    <row r="1126" spans="2:10" x14ac:dyDescent="0.3">
      <c r="B1126" s="175"/>
      <c r="C1126" s="176"/>
      <c r="D1126" s="177"/>
      <c r="E1126" s="178" t="s">
        <v>1285</v>
      </c>
      <c r="F1126" s="179">
        <v>0</v>
      </c>
      <c r="G1126" s="180">
        <v>0.5</v>
      </c>
      <c r="H1126" s="181">
        <v>92</v>
      </c>
      <c r="I1126" s="182">
        <v>2</v>
      </c>
      <c r="J1126" s="181">
        <v>370</v>
      </c>
    </row>
    <row r="1127" spans="2:10" x14ac:dyDescent="0.3">
      <c r="B1127" s="175"/>
      <c r="C1127" s="176">
        <v>2552</v>
      </c>
      <c r="D1127" s="177" t="s">
        <v>1286</v>
      </c>
      <c r="E1127" s="178" t="s">
        <v>1287</v>
      </c>
      <c r="F1127" s="179">
        <v>0</v>
      </c>
      <c r="G1127" s="180">
        <v>0.5</v>
      </c>
      <c r="H1127" s="181">
        <v>92</v>
      </c>
      <c r="I1127" s="182">
        <v>2</v>
      </c>
      <c r="J1127" s="181">
        <v>370</v>
      </c>
    </row>
    <row r="1128" spans="2:10" x14ac:dyDescent="0.3">
      <c r="B1128" s="175"/>
      <c r="C1128" s="176"/>
      <c r="D1128" s="177"/>
      <c r="E1128" s="178" t="s">
        <v>1288</v>
      </c>
      <c r="F1128" s="179">
        <v>0</v>
      </c>
      <c r="G1128" s="180">
        <v>0.5</v>
      </c>
      <c r="H1128" s="181">
        <v>92</v>
      </c>
      <c r="I1128" s="182">
        <v>2</v>
      </c>
      <c r="J1128" s="181">
        <v>370</v>
      </c>
    </row>
    <row r="1129" spans="2:10" x14ac:dyDescent="0.3">
      <c r="B1129" s="175"/>
      <c r="C1129" s="176">
        <v>2553</v>
      </c>
      <c r="D1129" s="177" t="s">
        <v>1289</v>
      </c>
      <c r="E1129" s="178" t="s">
        <v>1290</v>
      </c>
      <c r="F1129" s="179">
        <v>0</v>
      </c>
      <c r="G1129" s="180">
        <v>0.5</v>
      </c>
      <c r="H1129" s="181">
        <v>92</v>
      </c>
      <c r="I1129" s="182">
        <v>2</v>
      </c>
      <c r="J1129" s="181">
        <v>370</v>
      </c>
    </row>
    <row r="1130" spans="2:10" ht="26.4" x14ac:dyDescent="0.3">
      <c r="B1130" s="175"/>
      <c r="C1130" s="176">
        <v>2554</v>
      </c>
      <c r="D1130" s="177" t="s">
        <v>1291</v>
      </c>
      <c r="E1130" s="178" t="s">
        <v>1292</v>
      </c>
      <c r="F1130" s="179">
        <v>0</v>
      </c>
      <c r="G1130" s="180">
        <v>0.5</v>
      </c>
      <c r="H1130" s="181">
        <v>92</v>
      </c>
      <c r="I1130" s="182">
        <v>2</v>
      </c>
      <c r="J1130" s="181">
        <v>370</v>
      </c>
    </row>
    <row r="1131" spans="2:10" ht="39.6" x14ac:dyDescent="0.3">
      <c r="B1131" s="175"/>
      <c r="C1131" s="176">
        <v>2555</v>
      </c>
      <c r="D1131" s="177" t="s">
        <v>1293</v>
      </c>
      <c r="E1131" s="178" t="s">
        <v>1294</v>
      </c>
      <c r="F1131" s="179">
        <v>0</v>
      </c>
      <c r="G1131" s="180">
        <v>0.5</v>
      </c>
      <c r="H1131" s="181">
        <v>92</v>
      </c>
      <c r="I1131" s="182">
        <v>2</v>
      </c>
      <c r="J1131" s="181">
        <v>370</v>
      </c>
    </row>
    <row r="1132" spans="2:10" x14ac:dyDescent="0.3">
      <c r="B1132" s="175"/>
      <c r="C1132" s="176"/>
      <c r="D1132" s="177"/>
      <c r="E1132" s="178" t="s">
        <v>178</v>
      </c>
      <c r="F1132" s="179">
        <v>0</v>
      </c>
      <c r="G1132" s="180">
        <v>0.5</v>
      </c>
      <c r="H1132" s="181">
        <v>92</v>
      </c>
      <c r="I1132" s="182">
        <v>2</v>
      </c>
      <c r="J1132" s="181">
        <v>370</v>
      </c>
    </row>
    <row r="1133" spans="2:10" x14ac:dyDescent="0.3">
      <c r="B1133" s="175"/>
      <c r="C1133" s="176"/>
      <c r="D1133" s="177"/>
      <c r="E1133" s="178" t="s">
        <v>179</v>
      </c>
      <c r="F1133" s="179">
        <v>0</v>
      </c>
      <c r="G1133" s="180">
        <v>0.5</v>
      </c>
      <c r="H1133" s="181">
        <v>92</v>
      </c>
      <c r="I1133" s="182">
        <v>2</v>
      </c>
      <c r="J1133" s="181">
        <v>370</v>
      </c>
    </row>
    <row r="1134" spans="2:10" x14ac:dyDescent="0.3">
      <c r="B1134" s="175"/>
      <c r="C1134" s="176">
        <v>8356</v>
      </c>
      <c r="D1134" s="177" t="s">
        <v>1295</v>
      </c>
      <c r="E1134" s="178" t="s">
        <v>1296</v>
      </c>
      <c r="F1134" s="179">
        <v>0</v>
      </c>
      <c r="G1134" s="180">
        <v>1.25</v>
      </c>
      <c r="H1134" s="181">
        <v>231</v>
      </c>
      <c r="I1134" s="182">
        <v>5</v>
      </c>
      <c r="J1134" s="181">
        <v>925</v>
      </c>
    </row>
    <row r="1135" spans="2:10" x14ac:dyDescent="0.3">
      <c r="B1135" s="175"/>
      <c r="C1135" s="176"/>
      <c r="D1135" s="177"/>
      <c r="E1135" s="178" t="s">
        <v>1297</v>
      </c>
      <c r="F1135" s="179">
        <v>0</v>
      </c>
      <c r="G1135" s="180">
        <v>1.25</v>
      </c>
      <c r="H1135" s="181">
        <v>231</v>
      </c>
      <c r="I1135" s="182">
        <v>5</v>
      </c>
      <c r="J1135" s="181">
        <v>925</v>
      </c>
    </row>
    <row r="1136" spans="2:10" x14ac:dyDescent="0.3">
      <c r="B1136" s="175"/>
      <c r="C1136" s="176"/>
      <c r="D1136" s="177"/>
      <c r="E1136" s="178" t="s">
        <v>1298</v>
      </c>
      <c r="F1136" s="179">
        <v>0</v>
      </c>
      <c r="G1136" s="180">
        <v>1.25</v>
      </c>
      <c r="H1136" s="181">
        <v>231</v>
      </c>
      <c r="I1136" s="182">
        <v>5</v>
      </c>
      <c r="J1136" s="181">
        <v>925</v>
      </c>
    </row>
    <row r="1137" spans="2:10" x14ac:dyDescent="0.3">
      <c r="B1137" s="183" t="s">
        <v>1299</v>
      </c>
      <c r="C1137" s="184"/>
      <c r="D1137" s="185"/>
      <c r="E1137" s="186"/>
      <c r="F1137" s="187"/>
      <c r="G1137" s="188"/>
      <c r="H1137" s="189" t="s">
        <v>1385</v>
      </c>
      <c r="I1137" s="190"/>
      <c r="J1137" s="189" t="s">
        <v>1385</v>
      </c>
    </row>
    <row r="1138" spans="2:10" x14ac:dyDescent="0.3">
      <c r="B1138" s="191"/>
      <c r="C1138" s="192">
        <v>2979</v>
      </c>
      <c r="D1138" s="193" t="s">
        <v>1300</v>
      </c>
      <c r="E1138" s="194" t="s">
        <v>1301</v>
      </c>
      <c r="F1138" s="195">
        <v>0</v>
      </c>
      <c r="G1138" s="196">
        <v>0.75</v>
      </c>
      <c r="H1138" s="197">
        <v>139</v>
      </c>
      <c r="I1138" s="198">
        <v>3</v>
      </c>
      <c r="J1138" s="197">
        <v>555</v>
      </c>
    </row>
    <row r="1139" spans="2:10" ht="26.4" x14ac:dyDescent="0.3">
      <c r="B1139" s="191"/>
      <c r="C1139" s="192">
        <v>2980</v>
      </c>
      <c r="D1139" s="193" t="s">
        <v>1302</v>
      </c>
      <c r="E1139" s="194" t="s">
        <v>1303</v>
      </c>
      <c r="F1139" s="195">
        <v>0</v>
      </c>
      <c r="G1139" s="196">
        <v>0.75</v>
      </c>
      <c r="H1139" s="197">
        <v>139</v>
      </c>
      <c r="I1139" s="198">
        <v>3</v>
      </c>
      <c r="J1139" s="197">
        <v>555</v>
      </c>
    </row>
    <row r="1140" spans="2:10" x14ac:dyDescent="0.3">
      <c r="B1140" s="191"/>
      <c r="C1140" s="192">
        <v>2981</v>
      </c>
      <c r="D1140" s="193" t="s">
        <v>1304</v>
      </c>
      <c r="E1140" s="194" t="s">
        <v>1305</v>
      </c>
      <c r="F1140" s="195">
        <v>0</v>
      </c>
      <c r="G1140" s="196">
        <v>0.75</v>
      </c>
      <c r="H1140" s="197">
        <v>139</v>
      </c>
      <c r="I1140" s="198">
        <v>3</v>
      </c>
      <c r="J1140" s="197">
        <v>555</v>
      </c>
    </row>
    <row r="1141" spans="2:10" ht="26.4" x14ac:dyDescent="0.3">
      <c r="B1141" s="191"/>
      <c r="C1141" s="192">
        <v>2982</v>
      </c>
      <c r="D1141" s="193" t="s">
        <v>1306</v>
      </c>
      <c r="E1141" s="194" t="s">
        <v>1307</v>
      </c>
      <c r="F1141" s="195">
        <v>0</v>
      </c>
      <c r="G1141" s="196">
        <v>0.75</v>
      </c>
      <c r="H1141" s="197">
        <v>139</v>
      </c>
      <c r="I1141" s="198">
        <v>3</v>
      </c>
      <c r="J1141" s="197">
        <v>555</v>
      </c>
    </row>
    <row r="1142" spans="2:10" x14ac:dyDescent="0.3">
      <c r="B1142" s="191"/>
      <c r="C1142" s="192">
        <v>2983</v>
      </c>
      <c r="D1142" s="193" t="s">
        <v>1308</v>
      </c>
      <c r="E1142" s="194" t="s">
        <v>1309</v>
      </c>
      <c r="F1142" s="195">
        <v>0</v>
      </c>
      <c r="G1142" s="196">
        <v>0.75</v>
      </c>
      <c r="H1142" s="197">
        <v>139</v>
      </c>
      <c r="I1142" s="198">
        <v>3</v>
      </c>
      <c r="J1142" s="197">
        <v>555</v>
      </c>
    </row>
    <row r="1143" spans="2:10" x14ac:dyDescent="0.3">
      <c r="B1143" s="191"/>
      <c r="C1143" s="192">
        <v>2984</v>
      </c>
      <c r="D1143" s="193" t="s">
        <v>1310</v>
      </c>
      <c r="E1143" s="194" t="s">
        <v>1311</v>
      </c>
      <c r="F1143" s="195">
        <v>0</v>
      </c>
      <c r="G1143" s="196">
        <v>0.75</v>
      </c>
      <c r="H1143" s="197">
        <v>139</v>
      </c>
      <c r="I1143" s="198">
        <v>3</v>
      </c>
      <c r="J1143" s="197">
        <v>555</v>
      </c>
    </row>
    <row r="1144" spans="2:10" x14ac:dyDescent="0.3">
      <c r="B1144" s="191"/>
      <c r="C1144" s="192">
        <v>2985</v>
      </c>
      <c r="D1144" s="193" t="s">
        <v>1312</v>
      </c>
      <c r="E1144" s="194" t="s">
        <v>1313</v>
      </c>
      <c r="F1144" s="195">
        <v>0</v>
      </c>
      <c r="G1144" s="196">
        <v>0.75</v>
      </c>
      <c r="H1144" s="197">
        <v>139</v>
      </c>
      <c r="I1144" s="198">
        <v>3</v>
      </c>
      <c r="J1144" s="197">
        <v>555</v>
      </c>
    </row>
    <row r="1145" spans="2:10" ht="26.4" x14ac:dyDescent="0.3">
      <c r="B1145" s="191"/>
      <c r="C1145" s="192">
        <v>2986</v>
      </c>
      <c r="D1145" s="193" t="s">
        <v>1314</v>
      </c>
      <c r="E1145" s="194" t="s">
        <v>1315</v>
      </c>
      <c r="F1145" s="195">
        <v>0</v>
      </c>
      <c r="G1145" s="196">
        <v>0.75</v>
      </c>
      <c r="H1145" s="197">
        <v>139</v>
      </c>
      <c r="I1145" s="198">
        <v>3</v>
      </c>
      <c r="J1145" s="197">
        <v>555</v>
      </c>
    </row>
    <row r="1146" spans="2:10" x14ac:dyDescent="0.3">
      <c r="B1146" s="191"/>
      <c r="C1146" s="192">
        <v>2987</v>
      </c>
      <c r="D1146" s="193" t="s">
        <v>1316</v>
      </c>
      <c r="E1146" s="194" t="s">
        <v>1317</v>
      </c>
      <c r="F1146" s="195">
        <v>0</v>
      </c>
      <c r="G1146" s="196">
        <v>0.75</v>
      </c>
      <c r="H1146" s="197">
        <v>139</v>
      </c>
      <c r="I1146" s="198">
        <v>3</v>
      </c>
      <c r="J1146" s="197">
        <v>555</v>
      </c>
    </row>
    <row r="1147" spans="2:10" x14ac:dyDescent="0.3">
      <c r="B1147" s="191"/>
      <c r="C1147" s="192">
        <v>2988</v>
      </c>
      <c r="D1147" s="193" t="s">
        <v>1318</v>
      </c>
      <c r="E1147" s="194" t="s">
        <v>1319</v>
      </c>
      <c r="F1147" s="195">
        <v>0</v>
      </c>
      <c r="G1147" s="196">
        <v>0.75</v>
      </c>
      <c r="H1147" s="197">
        <v>139</v>
      </c>
      <c r="I1147" s="198">
        <v>3</v>
      </c>
      <c r="J1147" s="197">
        <v>555</v>
      </c>
    </row>
    <row r="1148" spans="2:10" x14ac:dyDescent="0.3">
      <c r="B1148" s="191"/>
      <c r="C1148" s="192">
        <v>2989</v>
      </c>
      <c r="D1148" s="193" t="s">
        <v>1320</v>
      </c>
      <c r="E1148" s="194" t="s">
        <v>1321</v>
      </c>
      <c r="F1148" s="195">
        <v>0</v>
      </c>
      <c r="G1148" s="196">
        <v>0.75</v>
      </c>
      <c r="H1148" s="197">
        <v>139</v>
      </c>
      <c r="I1148" s="198">
        <v>3</v>
      </c>
      <c r="J1148" s="197">
        <v>555</v>
      </c>
    </row>
    <row r="1149" spans="2:10" x14ac:dyDescent="0.3">
      <c r="B1149" s="191"/>
      <c r="C1149" s="192">
        <v>2990</v>
      </c>
      <c r="D1149" s="193" t="s">
        <v>1322</v>
      </c>
      <c r="E1149" s="194" t="s">
        <v>1323</v>
      </c>
      <c r="F1149" s="195">
        <v>0</v>
      </c>
      <c r="G1149" s="196">
        <v>0.75</v>
      </c>
      <c r="H1149" s="197">
        <v>139</v>
      </c>
      <c r="I1149" s="198">
        <v>3</v>
      </c>
      <c r="J1149" s="197">
        <v>555</v>
      </c>
    </row>
    <row r="1150" spans="2:10" x14ac:dyDescent="0.3">
      <c r="B1150" s="191"/>
      <c r="C1150" s="192">
        <v>2991</v>
      </c>
      <c r="D1150" s="193" t="s">
        <v>1324</v>
      </c>
      <c r="E1150" s="194" t="s">
        <v>1325</v>
      </c>
      <c r="F1150" s="195">
        <v>0</v>
      </c>
      <c r="G1150" s="196">
        <v>0.75</v>
      </c>
      <c r="H1150" s="197">
        <v>139</v>
      </c>
      <c r="I1150" s="198">
        <v>3</v>
      </c>
      <c r="J1150" s="197">
        <v>555</v>
      </c>
    </row>
    <row r="1151" spans="2:10" x14ac:dyDescent="0.3">
      <c r="B1151" s="191"/>
      <c r="C1151" s="192">
        <v>2222</v>
      </c>
      <c r="D1151" s="193" t="s">
        <v>1178</v>
      </c>
      <c r="E1151" s="194" t="s">
        <v>1326</v>
      </c>
      <c r="F1151" s="195">
        <v>0</v>
      </c>
      <c r="G1151" s="196">
        <v>2.5</v>
      </c>
      <c r="H1151" s="197">
        <v>462</v>
      </c>
      <c r="I1151" s="198">
        <v>10</v>
      </c>
      <c r="J1151" s="197">
        <v>1849</v>
      </c>
    </row>
    <row r="1152" spans="2:10" x14ac:dyDescent="0.3">
      <c r="B1152" s="191"/>
      <c r="C1152" s="192"/>
      <c r="D1152" s="193"/>
      <c r="E1152" s="194" t="s">
        <v>1327</v>
      </c>
      <c r="F1152" s="195">
        <v>0</v>
      </c>
      <c r="G1152" s="196">
        <v>2.5</v>
      </c>
      <c r="H1152" s="197">
        <v>462</v>
      </c>
      <c r="I1152" s="198">
        <v>10</v>
      </c>
      <c r="J1152" s="197">
        <v>1849</v>
      </c>
    </row>
    <row r="1153" spans="2:10" x14ac:dyDescent="0.3">
      <c r="B1153" s="191"/>
      <c r="C1153" s="192"/>
      <c r="D1153" s="193"/>
      <c r="E1153" s="194" t="s">
        <v>1328</v>
      </c>
      <c r="F1153" s="195">
        <v>0</v>
      </c>
      <c r="G1153" s="196">
        <v>2.5</v>
      </c>
      <c r="H1153" s="197">
        <v>462</v>
      </c>
      <c r="I1153" s="198">
        <v>5</v>
      </c>
      <c r="J1153" s="197">
        <v>925</v>
      </c>
    </row>
    <row r="1154" spans="2:10" x14ac:dyDescent="0.3">
      <c r="B1154" s="191"/>
      <c r="C1154" s="192">
        <v>2992</v>
      </c>
      <c r="D1154" s="193" t="s">
        <v>1329</v>
      </c>
      <c r="E1154" s="194" t="s">
        <v>1330</v>
      </c>
      <c r="F1154" s="195">
        <v>0</v>
      </c>
      <c r="G1154" s="196">
        <v>0.75</v>
      </c>
      <c r="H1154" s="197">
        <v>139</v>
      </c>
      <c r="I1154" s="198">
        <v>3</v>
      </c>
      <c r="J1154" s="197">
        <v>555</v>
      </c>
    </row>
    <row r="1155" spans="2:10" x14ac:dyDescent="0.3">
      <c r="B1155" s="191"/>
      <c r="C1155" s="192">
        <v>2993</v>
      </c>
      <c r="D1155" s="193" t="s">
        <v>1331</v>
      </c>
      <c r="E1155" s="194" t="s">
        <v>1332</v>
      </c>
      <c r="F1155" s="195">
        <v>0</v>
      </c>
      <c r="G1155" s="196">
        <v>1.25</v>
      </c>
      <c r="H1155" s="197">
        <v>231</v>
      </c>
      <c r="I1155" s="198">
        <v>5</v>
      </c>
      <c r="J1155" s="197">
        <v>925</v>
      </c>
    </row>
    <row r="1156" spans="2:10" x14ac:dyDescent="0.3">
      <c r="B1156" s="191"/>
      <c r="C1156" s="192">
        <v>2994</v>
      </c>
      <c r="D1156" s="193" t="s">
        <v>1333</v>
      </c>
      <c r="E1156" s="194" t="s">
        <v>1334</v>
      </c>
      <c r="F1156" s="195">
        <v>0</v>
      </c>
      <c r="G1156" s="196">
        <v>1.25</v>
      </c>
      <c r="H1156" s="197">
        <v>231</v>
      </c>
      <c r="I1156" s="198">
        <v>5</v>
      </c>
      <c r="J1156" s="197">
        <v>925</v>
      </c>
    </row>
    <row r="1157" spans="2:10" x14ac:dyDescent="0.3">
      <c r="B1157" s="191"/>
      <c r="C1157" s="192">
        <v>2995</v>
      </c>
      <c r="D1157" s="193" t="s">
        <v>1335</v>
      </c>
      <c r="E1157" s="194" t="s">
        <v>1336</v>
      </c>
      <c r="F1157" s="195">
        <v>0</v>
      </c>
      <c r="G1157" s="196">
        <v>0.5</v>
      </c>
      <c r="H1157" s="197">
        <v>92</v>
      </c>
      <c r="I1157" s="198">
        <v>2</v>
      </c>
      <c r="J1157" s="197">
        <v>370</v>
      </c>
    </row>
    <row r="1158" spans="2:10" x14ac:dyDescent="0.3">
      <c r="B1158" s="191"/>
      <c r="C1158" s="192">
        <v>2996</v>
      </c>
      <c r="D1158" s="193" t="s">
        <v>1337</v>
      </c>
      <c r="E1158" s="194" t="s">
        <v>1338</v>
      </c>
      <c r="F1158" s="195">
        <v>0</v>
      </c>
      <c r="G1158" s="196">
        <v>1.75</v>
      </c>
      <c r="H1158" s="197">
        <v>324</v>
      </c>
      <c r="I1158" s="198">
        <v>3</v>
      </c>
      <c r="J1158" s="197">
        <v>555</v>
      </c>
    </row>
    <row r="1159" spans="2:10" x14ac:dyDescent="0.3">
      <c r="B1159" s="191"/>
      <c r="C1159" s="192">
        <v>2997</v>
      </c>
      <c r="D1159" s="193" t="s">
        <v>1339</v>
      </c>
      <c r="E1159" s="194" t="s">
        <v>1340</v>
      </c>
      <c r="F1159" s="195">
        <v>0</v>
      </c>
      <c r="G1159" s="196">
        <v>0.75</v>
      </c>
      <c r="H1159" s="197">
        <v>139</v>
      </c>
      <c r="I1159" s="198">
        <v>3</v>
      </c>
      <c r="J1159" s="197">
        <v>555</v>
      </c>
    </row>
    <row r="1160" spans="2:10" x14ac:dyDescent="0.3">
      <c r="B1160" s="191"/>
      <c r="C1160" s="192">
        <v>2998</v>
      </c>
      <c r="D1160" s="193" t="s">
        <v>1341</v>
      </c>
      <c r="E1160" s="194" t="s">
        <v>1342</v>
      </c>
      <c r="F1160" s="195">
        <v>0</v>
      </c>
      <c r="G1160" s="196">
        <v>1.25</v>
      </c>
      <c r="H1160" s="197">
        <v>231</v>
      </c>
      <c r="I1160" s="198">
        <v>5</v>
      </c>
      <c r="J1160" s="197">
        <v>925</v>
      </c>
    </row>
    <row r="1161" spans="2:10" x14ac:dyDescent="0.3">
      <c r="B1161" s="191"/>
      <c r="C1161" s="192">
        <v>2999</v>
      </c>
      <c r="D1161" s="193" t="s">
        <v>1343</v>
      </c>
      <c r="E1161" s="194" t="s">
        <v>1344</v>
      </c>
      <c r="F1161" s="195">
        <v>0</v>
      </c>
      <c r="G1161" s="196">
        <v>2.5</v>
      </c>
      <c r="H1161" s="197">
        <v>462</v>
      </c>
      <c r="I1161" s="198">
        <v>10</v>
      </c>
      <c r="J1161" s="197">
        <v>1849</v>
      </c>
    </row>
    <row r="1162" spans="2:10" x14ac:dyDescent="0.3">
      <c r="B1162" s="199" t="s">
        <v>1345</v>
      </c>
      <c r="C1162" s="200"/>
      <c r="D1162" s="201"/>
      <c r="E1162" s="202"/>
      <c r="F1162" s="203"/>
      <c r="G1162" s="204"/>
      <c r="H1162" s="205" t="s">
        <v>1385</v>
      </c>
      <c r="I1162" s="206"/>
      <c r="J1162" s="205" t="s">
        <v>1385</v>
      </c>
    </row>
    <row r="1163" spans="2:10" x14ac:dyDescent="0.3">
      <c r="B1163" s="207"/>
      <c r="C1163" s="208">
        <v>1880</v>
      </c>
      <c r="D1163" s="209" t="s">
        <v>1346</v>
      </c>
      <c r="E1163" s="210" t="s">
        <v>1347</v>
      </c>
      <c r="F1163" s="211">
        <v>0</v>
      </c>
      <c r="G1163" s="212">
        <v>1</v>
      </c>
      <c r="H1163" s="213">
        <v>185</v>
      </c>
      <c r="I1163" s="214">
        <v>3</v>
      </c>
      <c r="J1163" s="213">
        <v>555</v>
      </c>
    </row>
    <row r="1164" spans="2:10" x14ac:dyDescent="0.3">
      <c r="B1164" s="207"/>
      <c r="C1164" s="208">
        <v>1881</v>
      </c>
      <c r="D1164" s="209" t="s">
        <v>1348</v>
      </c>
      <c r="E1164" s="210" t="s">
        <v>1349</v>
      </c>
      <c r="F1164" s="211">
        <v>0</v>
      </c>
      <c r="G1164" s="212">
        <v>1</v>
      </c>
      <c r="H1164" s="213">
        <v>185</v>
      </c>
      <c r="I1164" s="214">
        <v>3</v>
      </c>
      <c r="J1164" s="213">
        <v>555</v>
      </c>
    </row>
    <row r="1165" spans="2:10" x14ac:dyDescent="0.3">
      <c r="B1165" s="207"/>
      <c r="C1165" s="208">
        <v>1882</v>
      </c>
      <c r="D1165" s="209" t="s">
        <v>1350</v>
      </c>
      <c r="E1165" s="210" t="s">
        <v>1351</v>
      </c>
      <c r="F1165" s="211">
        <v>0</v>
      </c>
      <c r="G1165" s="212">
        <v>1</v>
      </c>
      <c r="H1165" s="213">
        <v>185</v>
      </c>
      <c r="I1165" s="214">
        <v>3</v>
      </c>
      <c r="J1165" s="213">
        <v>555</v>
      </c>
    </row>
    <row r="1166" spans="2:10" x14ac:dyDescent="0.3">
      <c r="B1166" s="207"/>
      <c r="C1166" s="208">
        <v>1883</v>
      </c>
      <c r="D1166" s="209" t="s">
        <v>1352</v>
      </c>
      <c r="E1166" s="210" t="s">
        <v>1353</v>
      </c>
      <c r="F1166" s="211">
        <v>0</v>
      </c>
      <c r="G1166" s="212">
        <v>1</v>
      </c>
      <c r="H1166" s="213">
        <v>185</v>
      </c>
      <c r="I1166" s="214">
        <v>3</v>
      </c>
      <c r="J1166" s="213">
        <v>555</v>
      </c>
    </row>
    <row r="1167" spans="2:10" ht="26.4" x14ac:dyDescent="0.3">
      <c r="B1167" s="207"/>
      <c r="C1167" s="208">
        <v>1884</v>
      </c>
      <c r="D1167" s="209" t="s">
        <v>1354</v>
      </c>
      <c r="E1167" s="210" t="s">
        <v>1355</v>
      </c>
      <c r="F1167" s="211">
        <v>0</v>
      </c>
      <c r="G1167" s="212">
        <v>1</v>
      </c>
      <c r="H1167" s="213">
        <v>185</v>
      </c>
      <c r="I1167" s="214">
        <v>3</v>
      </c>
      <c r="J1167" s="213">
        <v>555</v>
      </c>
    </row>
    <row r="1168" spans="2:10" x14ac:dyDescent="0.3">
      <c r="B1168" s="207"/>
      <c r="C1168" s="208">
        <v>1885</v>
      </c>
      <c r="D1168" s="209" t="s">
        <v>1356</v>
      </c>
      <c r="E1168" s="210" t="s">
        <v>1357</v>
      </c>
      <c r="F1168" s="211">
        <v>0</v>
      </c>
      <c r="G1168" s="212">
        <v>1</v>
      </c>
      <c r="H1168" s="213">
        <v>185</v>
      </c>
      <c r="I1168" s="214">
        <v>3</v>
      </c>
      <c r="J1168" s="213">
        <v>555</v>
      </c>
    </row>
    <row r="1169" spans="1:10" x14ac:dyDescent="0.3">
      <c r="B1169" s="207"/>
      <c r="C1169" s="208">
        <v>1886</v>
      </c>
      <c r="D1169" s="209" t="s">
        <v>1358</v>
      </c>
      <c r="E1169" s="210" t="s">
        <v>1359</v>
      </c>
      <c r="F1169" s="211">
        <v>0</v>
      </c>
      <c r="G1169" s="212">
        <v>1.25</v>
      </c>
      <c r="H1169" s="213">
        <v>231</v>
      </c>
      <c r="I1169" s="214">
        <v>3</v>
      </c>
      <c r="J1169" s="213">
        <v>555</v>
      </c>
    </row>
    <row r="1170" spans="1:10" x14ac:dyDescent="0.3">
      <c r="B1170" s="207"/>
      <c r="C1170" s="208">
        <v>1887</v>
      </c>
      <c r="D1170" s="209" t="s">
        <v>1360</v>
      </c>
      <c r="E1170" s="210" t="s">
        <v>1361</v>
      </c>
      <c r="F1170" s="211">
        <v>0</v>
      </c>
      <c r="G1170" s="212">
        <v>1</v>
      </c>
      <c r="H1170" s="213">
        <v>185</v>
      </c>
      <c r="I1170" s="214">
        <v>3</v>
      </c>
      <c r="J1170" s="213">
        <v>555</v>
      </c>
    </row>
    <row r="1171" spans="1:10" x14ac:dyDescent="0.3">
      <c r="B1171" s="207"/>
      <c r="C1171" s="208">
        <v>1888</v>
      </c>
      <c r="D1171" s="209" t="s">
        <v>1362</v>
      </c>
      <c r="E1171" s="210" t="s">
        <v>1363</v>
      </c>
      <c r="F1171" s="211">
        <v>0</v>
      </c>
      <c r="G1171" s="212">
        <v>1.25</v>
      </c>
      <c r="H1171" s="213">
        <v>231</v>
      </c>
      <c r="I1171" s="214">
        <v>5</v>
      </c>
      <c r="J1171" s="213">
        <v>925</v>
      </c>
    </row>
    <row r="1172" spans="1:10" x14ac:dyDescent="0.3">
      <c r="A1172" s="258" t="s">
        <v>1391</v>
      </c>
      <c r="B1172" s="215"/>
      <c r="C1172" s="216"/>
      <c r="D1172" s="215"/>
      <c r="E1172" s="217"/>
      <c r="F1172" s="218"/>
      <c r="G1172" s="219"/>
      <c r="H1172" s="220" t="s">
        <v>1385</v>
      </c>
      <c r="I1172" s="221"/>
      <c r="J1172" s="220" t="s">
        <v>1385</v>
      </c>
    </row>
    <row r="1173" spans="1:10" ht="26.4" x14ac:dyDescent="0.3">
      <c r="A1173" s="45"/>
      <c r="B1173" s="45"/>
      <c r="C1173" s="222" t="s">
        <v>16</v>
      </c>
      <c r="D1173" s="223" t="s">
        <v>1364</v>
      </c>
      <c r="E1173" s="224" t="s">
        <v>1365</v>
      </c>
      <c r="F1173" s="225">
        <v>0</v>
      </c>
      <c r="G1173" s="226" t="s">
        <v>16</v>
      </c>
      <c r="H1173" s="227">
        <v>0</v>
      </c>
      <c r="I1173" s="228">
        <v>6</v>
      </c>
      <c r="J1173" s="229">
        <v>1110</v>
      </c>
    </row>
    <row r="1174" spans="1:10" ht="92.4" x14ac:dyDescent="0.3">
      <c r="A1174" s="45"/>
      <c r="B1174" s="45"/>
      <c r="C1174" s="222" t="s">
        <v>16</v>
      </c>
      <c r="D1174" s="223" t="s">
        <v>1366</v>
      </c>
      <c r="E1174" s="224" t="s">
        <v>1367</v>
      </c>
      <c r="F1174" s="225">
        <v>0</v>
      </c>
      <c r="G1174" s="226" t="s">
        <v>16</v>
      </c>
      <c r="H1174" s="227">
        <v>0</v>
      </c>
      <c r="I1174" s="228">
        <v>6</v>
      </c>
      <c r="J1174" s="229">
        <v>1110</v>
      </c>
    </row>
    <row r="1175" spans="1:10" ht="26.4" x14ac:dyDescent="0.3">
      <c r="A1175" s="45"/>
      <c r="B1175" s="45"/>
      <c r="C1175" s="222" t="s">
        <v>16</v>
      </c>
      <c r="D1175" s="223" t="s">
        <v>1368</v>
      </c>
      <c r="E1175" s="224" t="s">
        <v>1369</v>
      </c>
      <c r="F1175" s="225">
        <v>0</v>
      </c>
      <c r="G1175" s="226" t="s">
        <v>16</v>
      </c>
      <c r="H1175" s="227">
        <v>0</v>
      </c>
      <c r="I1175" s="228">
        <v>6</v>
      </c>
      <c r="J1175" s="229">
        <v>1110</v>
      </c>
    </row>
    <row r="1176" spans="1:10" ht="26.4" x14ac:dyDescent="0.3">
      <c r="A1176" s="45"/>
      <c r="B1176" s="45"/>
      <c r="C1176" s="46">
        <v>7394</v>
      </c>
      <c r="D1176" s="47" t="s">
        <v>1370</v>
      </c>
      <c r="E1176" s="48">
        <v>27</v>
      </c>
      <c r="F1176" s="49">
        <v>0</v>
      </c>
      <c r="G1176" s="50">
        <v>1</v>
      </c>
      <c r="H1176" s="51">
        <v>185</v>
      </c>
      <c r="I1176" s="117">
        <v>2</v>
      </c>
      <c r="J1176" s="51">
        <v>370</v>
      </c>
    </row>
    <row r="1177" spans="1:10" x14ac:dyDescent="0.3">
      <c r="A1177" s="45"/>
      <c r="B1177" s="45"/>
      <c r="C1177" s="46">
        <v>7395</v>
      </c>
      <c r="D1177" s="47" t="s">
        <v>1371</v>
      </c>
      <c r="E1177" s="48" t="s">
        <v>1159</v>
      </c>
      <c r="F1177" s="49">
        <v>0</v>
      </c>
      <c r="G1177" s="50">
        <v>1</v>
      </c>
      <c r="H1177" s="51">
        <v>185</v>
      </c>
      <c r="I1177" s="117">
        <v>2</v>
      </c>
      <c r="J1177" s="51">
        <v>370</v>
      </c>
    </row>
    <row r="1178" spans="1:10" ht="26.4" x14ac:dyDescent="0.3">
      <c r="A1178" s="45"/>
      <c r="B1178" s="45"/>
      <c r="C1178" s="222" t="s">
        <v>16</v>
      </c>
      <c r="D1178" s="223" t="s">
        <v>1372</v>
      </c>
      <c r="E1178" s="224" t="s">
        <v>1373</v>
      </c>
      <c r="F1178" s="225">
        <v>0</v>
      </c>
      <c r="G1178" s="226" t="s">
        <v>16</v>
      </c>
      <c r="H1178" s="227">
        <v>0</v>
      </c>
      <c r="I1178" s="228">
        <v>2</v>
      </c>
      <c r="J1178" s="229">
        <v>370</v>
      </c>
    </row>
    <row r="1179" spans="1:10" x14ac:dyDescent="0.3">
      <c r="A1179" s="45"/>
      <c r="B1179" s="45"/>
      <c r="C1179" s="222" t="s">
        <v>16</v>
      </c>
      <c r="D1179" s="223" t="s">
        <v>1374</v>
      </c>
      <c r="E1179" s="224" t="s">
        <v>1375</v>
      </c>
      <c r="F1179" s="225">
        <v>0</v>
      </c>
      <c r="G1179" s="226" t="s">
        <v>16</v>
      </c>
      <c r="H1179" s="227">
        <v>0</v>
      </c>
      <c r="I1179" s="228">
        <v>2</v>
      </c>
      <c r="J1179" s="229">
        <v>370</v>
      </c>
    </row>
    <row r="1180" spans="1:10" x14ac:dyDescent="0.3">
      <c r="A1180" s="45"/>
      <c r="B1180" s="45"/>
      <c r="C1180" s="222" t="s">
        <v>16</v>
      </c>
      <c r="D1180" s="223" t="s">
        <v>1376</v>
      </c>
      <c r="E1180" s="224" t="s">
        <v>1377</v>
      </c>
      <c r="F1180" s="225">
        <v>0</v>
      </c>
      <c r="G1180" s="226" t="s">
        <v>16</v>
      </c>
      <c r="H1180" s="227">
        <v>0</v>
      </c>
      <c r="I1180" s="228">
        <v>2</v>
      </c>
      <c r="J1180" s="229">
        <v>370</v>
      </c>
    </row>
    <row r="1181" spans="1:10" x14ac:dyDescent="0.3">
      <c r="A1181" s="45"/>
      <c r="B1181" s="45"/>
      <c r="C1181" s="46">
        <v>7396</v>
      </c>
      <c r="D1181" s="47" t="s">
        <v>1378</v>
      </c>
      <c r="E1181" s="48" t="s">
        <v>1162</v>
      </c>
      <c r="F1181" s="49">
        <v>0</v>
      </c>
      <c r="G1181" s="50">
        <v>1</v>
      </c>
      <c r="H1181" s="51">
        <v>185</v>
      </c>
      <c r="I1181" s="117">
        <v>2</v>
      </c>
      <c r="J1181" s="51">
        <v>370</v>
      </c>
    </row>
    <row r="1182" spans="1:10" ht="26.4" x14ac:dyDescent="0.3">
      <c r="A1182" s="45"/>
      <c r="B1182" s="45"/>
      <c r="C1182" s="222" t="s">
        <v>16</v>
      </c>
      <c r="D1182" s="223" t="s">
        <v>1379</v>
      </c>
      <c r="E1182" s="224" t="s">
        <v>92</v>
      </c>
      <c r="F1182" s="225">
        <v>0</v>
      </c>
      <c r="G1182" s="226" t="s">
        <v>16</v>
      </c>
      <c r="H1182" s="227">
        <v>0</v>
      </c>
      <c r="I1182" s="228">
        <v>2</v>
      </c>
      <c r="J1182" s="229">
        <v>370</v>
      </c>
    </row>
    <row r="1183" spans="1:10" x14ac:dyDescent="0.3">
      <c r="A1183" s="45"/>
      <c r="B1183" s="45"/>
      <c r="C1183" s="222" t="s">
        <v>16</v>
      </c>
      <c r="D1183" s="223" t="s">
        <v>1380</v>
      </c>
      <c r="E1183" s="224" t="s">
        <v>94</v>
      </c>
      <c r="F1183" s="225">
        <v>0</v>
      </c>
      <c r="G1183" s="226" t="s">
        <v>16</v>
      </c>
      <c r="H1183" s="227">
        <v>0</v>
      </c>
      <c r="I1183" s="228">
        <v>2</v>
      </c>
      <c r="J1183" s="229">
        <v>370</v>
      </c>
    </row>
    <row r="1184" spans="1:10" x14ac:dyDescent="0.3">
      <c r="A1184" s="45"/>
      <c r="B1184" s="45"/>
      <c r="C1184" s="222" t="s">
        <v>16</v>
      </c>
      <c r="D1184" s="223" t="s">
        <v>1381</v>
      </c>
      <c r="E1184" s="224" t="s">
        <v>1382</v>
      </c>
      <c r="F1184" s="225">
        <v>0</v>
      </c>
      <c r="G1184" s="226" t="s">
        <v>16</v>
      </c>
      <c r="H1184" s="227">
        <v>0</v>
      </c>
      <c r="I1184" s="228">
        <v>2</v>
      </c>
      <c r="J1184" s="229">
        <v>370</v>
      </c>
    </row>
    <row r="1185" spans="1:10" ht="66" x14ac:dyDescent="0.3">
      <c r="A1185" s="106"/>
      <c r="B1185" s="106"/>
      <c r="C1185" s="222" t="s">
        <v>16</v>
      </c>
      <c r="D1185" s="230" t="s">
        <v>1383</v>
      </c>
      <c r="E1185" s="231">
        <v>37</v>
      </c>
      <c r="F1185" s="232">
        <v>0</v>
      </c>
      <c r="G1185" s="226" t="s">
        <v>16</v>
      </c>
      <c r="H1185" s="227">
        <v>0</v>
      </c>
      <c r="I1185" s="233">
        <v>3</v>
      </c>
      <c r="J1185" s="234">
        <v>555</v>
      </c>
    </row>
    <row r="1186" spans="1:10" x14ac:dyDescent="0.3">
      <c r="A1186" s="106"/>
      <c r="B1186" s="106"/>
      <c r="C1186" s="222" t="s">
        <v>16</v>
      </c>
      <c r="D1186" s="230"/>
      <c r="E1186" s="231"/>
      <c r="F1186" s="232">
        <v>0</v>
      </c>
      <c r="G1186" s="226" t="s">
        <v>16</v>
      </c>
      <c r="H1186" s="227">
        <v>0</v>
      </c>
      <c r="I1186" s="233"/>
      <c r="J1186" s="234" t="s">
        <v>1385</v>
      </c>
    </row>
    <row r="1187" spans="1:10" x14ac:dyDescent="0.3">
      <c r="A1187" s="106"/>
      <c r="B1187" s="106"/>
      <c r="C1187" s="222" t="s">
        <v>16</v>
      </c>
      <c r="D1187" s="230"/>
      <c r="E1187" s="231"/>
      <c r="F1187" s="232">
        <v>0</v>
      </c>
      <c r="G1187" s="226" t="s">
        <v>16</v>
      </c>
      <c r="H1187" s="227">
        <v>0</v>
      </c>
      <c r="I1187" s="233"/>
      <c r="J1187" s="234" t="s">
        <v>1385</v>
      </c>
    </row>
    <row r="1188" spans="1:10" x14ac:dyDescent="0.3">
      <c r="A1188" s="259" t="s">
        <v>1392</v>
      </c>
      <c r="B1188" s="259"/>
      <c r="C1188" s="260"/>
      <c r="D1188" s="261"/>
      <c r="E1188" s="262"/>
      <c r="F1188" s="263"/>
      <c r="G1188" s="264"/>
      <c r="H1188" s="265" t="s">
        <v>1385</v>
      </c>
      <c r="I1188" s="266"/>
      <c r="J1188" s="265" t="s">
        <v>1385</v>
      </c>
    </row>
    <row r="1189" spans="1:10" x14ac:dyDescent="0.3">
      <c r="B1189" s="37" t="s">
        <v>822</v>
      </c>
      <c r="C1189" s="38"/>
      <c r="D1189" s="39"/>
      <c r="E1189" s="40"/>
      <c r="F1189" s="41"/>
      <c r="G1189" s="42"/>
      <c r="H1189" s="43" t="s">
        <v>1385</v>
      </c>
      <c r="I1189" s="44"/>
      <c r="J1189" s="43" t="s">
        <v>1385</v>
      </c>
    </row>
    <row r="1190" spans="1:10" ht="26.4" x14ac:dyDescent="0.3">
      <c r="A1190" s="45"/>
      <c r="B1190" s="45"/>
      <c r="C1190" s="46">
        <v>806</v>
      </c>
      <c r="D1190" s="47" t="s">
        <v>1384</v>
      </c>
      <c r="E1190" s="52" t="s">
        <v>985</v>
      </c>
      <c r="F1190" s="49">
        <v>0</v>
      </c>
      <c r="G1190" s="50">
        <v>0.6</v>
      </c>
      <c r="H1190" s="51">
        <v>111</v>
      </c>
      <c r="I1190" s="117">
        <v>20</v>
      </c>
      <c r="J1190" s="51">
        <v>3698</v>
      </c>
    </row>
    <row r="1191" spans="1:10" x14ac:dyDescent="0.3">
      <c r="A1191" s="45"/>
      <c r="B1191" s="45"/>
      <c r="C1191" s="235"/>
      <c r="D1191" s="45"/>
      <c r="E1191" s="236"/>
      <c r="F1191" s="69"/>
      <c r="G1191" s="70"/>
      <c r="H1191" s="69"/>
      <c r="I1191" s="70"/>
      <c r="J1191" s="69"/>
    </row>
    <row r="1192" spans="1:10" x14ac:dyDescent="0.3">
      <c r="A1192" s="45"/>
      <c r="B1192" s="45"/>
      <c r="C1192" s="46"/>
      <c r="D1192" s="72"/>
      <c r="E1192" s="48"/>
      <c r="F1192" s="69"/>
      <c r="G1192" s="70"/>
      <c r="H1192" s="69"/>
      <c r="I1192" s="70"/>
      <c r="J1192" s="69"/>
    </row>
    <row r="1193" spans="1:10" x14ac:dyDescent="0.3">
      <c r="A1193" s="45"/>
      <c r="B1193" s="45"/>
      <c r="C1193" s="46"/>
      <c r="D1193" s="72"/>
      <c r="E1193" s="48"/>
      <c r="F1193" s="49"/>
      <c r="G1193" s="237"/>
      <c r="H1193" s="238"/>
      <c r="I1193" s="237"/>
      <c r="J1193" s="238"/>
    </row>
    <row r="1194" spans="1:10" x14ac:dyDescent="0.3">
      <c r="A1194" s="45"/>
      <c r="B1194" s="45"/>
      <c r="C1194" s="46"/>
      <c r="D1194" s="72"/>
      <c r="E1194" s="48"/>
      <c r="F1194" s="49"/>
      <c r="G1194" s="50"/>
      <c r="H1194" s="238"/>
      <c r="I1194" s="237"/>
      <c r="J1194" s="238"/>
    </row>
    <row r="1195" spans="1:10" x14ac:dyDescent="0.3">
      <c r="A1195" s="45"/>
      <c r="B1195" s="45"/>
      <c r="C1195" s="46"/>
      <c r="D1195" s="72"/>
      <c r="E1195" s="48"/>
      <c r="F1195" s="49"/>
      <c r="G1195" s="237"/>
      <c r="H1195" s="238"/>
      <c r="I1195" s="237"/>
      <c r="J1195" s="238"/>
    </row>
    <row r="1196" spans="1:10" x14ac:dyDescent="0.3">
      <c r="A1196" s="45"/>
      <c r="B1196" s="45"/>
      <c r="C1196" s="46"/>
      <c r="D1196" s="72"/>
      <c r="E1196" s="48"/>
      <c r="F1196" s="49"/>
      <c r="G1196" s="50"/>
      <c r="H1196" s="238"/>
      <c r="I1196" s="237"/>
      <c r="J1196" s="238"/>
    </row>
    <row r="1197" spans="1:10" x14ac:dyDescent="0.3">
      <c r="A1197" s="45"/>
      <c r="B1197" s="45"/>
      <c r="C1197" s="46"/>
      <c r="D1197" s="72"/>
      <c r="E1197" s="48"/>
      <c r="F1197" s="49"/>
      <c r="G1197" s="237"/>
      <c r="H1197" s="238"/>
      <c r="I1197" s="237"/>
      <c r="J1197" s="238"/>
    </row>
    <row r="1198" spans="1:10" x14ac:dyDescent="0.3">
      <c r="A1198" s="45"/>
      <c r="B1198" s="45"/>
      <c r="C1198" s="46"/>
      <c r="D1198" s="72"/>
      <c r="E1198" s="48"/>
      <c r="F1198" s="49"/>
      <c r="G1198" s="50"/>
      <c r="H1198" s="238"/>
      <c r="I1198" s="237"/>
      <c r="J1198" s="238"/>
    </row>
    <row r="1199" spans="1:10" x14ac:dyDescent="0.3">
      <c r="A1199" s="45"/>
      <c r="B1199" s="45"/>
      <c r="C1199" s="46"/>
      <c r="D1199" s="72"/>
      <c r="E1199" s="48"/>
      <c r="F1199" s="49"/>
      <c r="G1199" s="237"/>
      <c r="H1199" s="238"/>
      <c r="I1199" s="237"/>
      <c r="J1199" s="238"/>
    </row>
    <row r="1200" spans="1:10" x14ac:dyDescent="0.3">
      <c r="A1200" s="45"/>
      <c r="B1200" s="45"/>
      <c r="C1200" s="46"/>
      <c r="D1200" s="72"/>
      <c r="E1200" s="48"/>
      <c r="F1200" s="49"/>
      <c r="G1200" s="50"/>
      <c r="H1200" s="238"/>
      <c r="I1200" s="237"/>
      <c r="J1200" s="238"/>
    </row>
    <row r="1201" spans="1:10" x14ac:dyDescent="0.3">
      <c r="A1201" s="45"/>
      <c r="B1201" s="45"/>
      <c r="C1201" s="46"/>
      <c r="D1201" s="72"/>
      <c r="E1201" s="48"/>
      <c r="F1201" s="49"/>
      <c r="G1201" s="237"/>
      <c r="H1201" s="238"/>
      <c r="I1201" s="237"/>
      <c r="J1201" s="238"/>
    </row>
    <row r="1202" spans="1:10" x14ac:dyDescent="0.3">
      <c r="A1202" s="45"/>
      <c r="B1202" s="45"/>
      <c r="C1202" s="46"/>
      <c r="D1202" s="72"/>
      <c r="E1202" s="48"/>
      <c r="F1202" s="49"/>
      <c r="G1202" s="50"/>
      <c r="H1202" s="238"/>
      <c r="I1202" s="237"/>
      <c r="J1202" s="238"/>
    </row>
    <row r="1203" spans="1:10" x14ac:dyDescent="0.3">
      <c r="A1203" s="45"/>
      <c r="B1203" s="45"/>
      <c r="C1203" s="46"/>
      <c r="D1203" s="72"/>
      <c r="E1203" s="48"/>
      <c r="F1203" s="49"/>
      <c r="G1203" s="50"/>
      <c r="H1203" s="51"/>
      <c r="I1203" s="117"/>
      <c r="J1203" s="51"/>
    </row>
    <row r="1204" spans="1:10" x14ac:dyDescent="0.3">
      <c r="A1204" s="45"/>
      <c r="B1204" s="45"/>
      <c r="C1204" s="46"/>
      <c r="D1204" s="72"/>
      <c r="E1204" s="48"/>
      <c r="F1204" s="49"/>
      <c r="G1204" s="50"/>
      <c r="H1204" s="51"/>
      <c r="I1204" s="117"/>
      <c r="J1204" s="51"/>
    </row>
    <row r="1205" spans="1:10" x14ac:dyDescent="0.3">
      <c r="A1205" s="45"/>
      <c r="B1205" s="45"/>
      <c r="C1205" s="46"/>
      <c r="D1205" s="72"/>
      <c r="E1205" s="48"/>
      <c r="F1205" s="49"/>
      <c r="G1205" s="50"/>
      <c r="H1205" s="51"/>
      <c r="I1205" s="117"/>
      <c r="J1205" s="51"/>
    </row>
    <row r="1206" spans="1:10" x14ac:dyDescent="0.3">
      <c r="A1206" s="45"/>
      <c r="B1206" s="45"/>
      <c r="C1206" s="46"/>
      <c r="D1206" s="72"/>
      <c r="E1206" s="48"/>
      <c r="F1206" s="49"/>
      <c r="G1206" s="50"/>
      <c r="H1206" s="51"/>
      <c r="I1206" s="117"/>
      <c r="J1206" s="51"/>
    </row>
    <row r="1207" spans="1:10" x14ac:dyDescent="0.3">
      <c r="A1207" s="45"/>
      <c r="B1207" s="45"/>
      <c r="C1207" s="46"/>
      <c r="D1207" s="72"/>
      <c r="E1207" s="48"/>
      <c r="F1207" s="49"/>
      <c r="G1207" s="50"/>
      <c r="H1207" s="51"/>
      <c r="I1207" s="117"/>
      <c r="J1207" s="51"/>
    </row>
    <row r="1208" spans="1:10" x14ac:dyDescent="0.3">
      <c r="A1208" s="45"/>
      <c r="B1208" s="45"/>
      <c r="C1208" s="46"/>
      <c r="D1208" s="72"/>
      <c r="E1208" s="48"/>
      <c r="F1208" s="49"/>
      <c r="G1208" s="50"/>
      <c r="H1208" s="51"/>
      <c r="I1208" s="117"/>
      <c r="J1208" s="51"/>
    </row>
    <row r="1209" spans="1:10" x14ac:dyDescent="0.3">
      <c r="A1209" s="45"/>
      <c r="B1209" s="45"/>
      <c r="C1209" s="235"/>
      <c r="D1209" s="45"/>
      <c r="E1209" s="236"/>
      <c r="F1209" s="69"/>
      <c r="G1209" s="70"/>
      <c r="H1209" s="69"/>
      <c r="I1209" s="70"/>
      <c r="J1209" s="69"/>
    </row>
    <row r="1210" spans="1:10" x14ac:dyDescent="0.3">
      <c r="A1210" s="45"/>
      <c r="B1210" s="45"/>
      <c r="C1210" s="46"/>
      <c r="D1210" s="72"/>
      <c r="E1210" s="48"/>
      <c r="F1210" s="69"/>
      <c r="G1210" s="70"/>
      <c r="H1210" s="69"/>
      <c r="I1210" s="70"/>
      <c r="J1210" s="69"/>
    </row>
    <row r="1211" spans="1:10" x14ac:dyDescent="0.3">
      <c r="A1211" s="45"/>
      <c r="B1211" s="45"/>
      <c r="C1211" s="46"/>
      <c r="D1211" s="72"/>
      <c r="E1211" s="48"/>
      <c r="F1211" s="49"/>
      <c r="G1211" s="50"/>
      <c r="H1211" s="51"/>
      <c r="I1211" s="117"/>
      <c r="J1211" s="51"/>
    </row>
    <row r="1212" spans="1:10" x14ac:dyDescent="0.3">
      <c r="A1212" s="45"/>
      <c r="B1212" s="45"/>
      <c r="C1212" s="46"/>
      <c r="D1212" s="72"/>
      <c r="E1212" s="48"/>
      <c r="F1212" s="49"/>
      <c r="G1212" s="50"/>
      <c r="H1212" s="51"/>
      <c r="I1212" s="117"/>
      <c r="J1212" s="51"/>
    </row>
    <row r="1213" spans="1:10" x14ac:dyDescent="0.3">
      <c r="A1213" s="45"/>
      <c r="B1213" s="45"/>
      <c r="C1213" s="46"/>
      <c r="D1213" s="72"/>
      <c r="E1213" s="48"/>
      <c r="F1213" s="49"/>
      <c r="G1213" s="50"/>
      <c r="H1213" s="51"/>
      <c r="I1213" s="117"/>
      <c r="J1213" s="51"/>
    </row>
    <row r="1214" spans="1:10" x14ac:dyDescent="0.3">
      <c r="A1214" s="45"/>
      <c r="B1214" s="45"/>
      <c r="C1214" s="46"/>
      <c r="D1214" s="72"/>
      <c r="E1214" s="48"/>
      <c r="F1214" s="49"/>
      <c r="G1214" s="50"/>
      <c r="H1214" s="51"/>
      <c r="I1214" s="117"/>
      <c r="J1214" s="51"/>
    </row>
    <row r="1215" spans="1:10" x14ac:dyDescent="0.3">
      <c r="A1215" s="45"/>
      <c r="B1215" s="45"/>
      <c r="C1215" s="46"/>
      <c r="D1215" s="72"/>
      <c r="E1215" s="48"/>
      <c r="F1215" s="49"/>
      <c r="G1215" s="50"/>
      <c r="H1215" s="51"/>
      <c r="I1215" s="117"/>
      <c r="J1215" s="51"/>
    </row>
    <row r="1216" spans="1:10" x14ac:dyDescent="0.3">
      <c r="A1216" s="45"/>
      <c r="B1216" s="45"/>
      <c r="C1216" s="235"/>
      <c r="D1216" s="45"/>
      <c r="E1216" s="236"/>
      <c r="F1216" s="69"/>
      <c r="G1216" s="70"/>
      <c r="H1216" s="69"/>
      <c r="I1216" s="70"/>
      <c r="J1216" s="69"/>
    </row>
    <row r="1217" spans="1:10" x14ac:dyDescent="0.3">
      <c r="A1217" s="45"/>
      <c r="B1217" s="45"/>
      <c r="C1217" s="46"/>
      <c r="D1217" s="72"/>
      <c r="E1217" s="48"/>
      <c r="F1217" s="69"/>
      <c r="G1217" s="70"/>
      <c r="H1217" s="69"/>
      <c r="I1217" s="70"/>
      <c r="J1217" s="69"/>
    </row>
    <row r="1218" spans="1:10" x14ac:dyDescent="0.3">
      <c r="A1218" s="45"/>
      <c r="B1218" s="45"/>
      <c r="C1218" s="46"/>
      <c r="D1218" s="72"/>
      <c r="E1218" s="48"/>
      <c r="F1218" s="49"/>
      <c r="G1218" s="50"/>
      <c r="H1218" s="51"/>
      <c r="I1218" s="117"/>
      <c r="J1218" s="51"/>
    </row>
    <row r="1219" spans="1:10" x14ac:dyDescent="0.3">
      <c r="A1219" s="45"/>
      <c r="B1219" s="45"/>
      <c r="C1219" s="46"/>
      <c r="D1219" s="72"/>
      <c r="E1219" s="239"/>
      <c r="F1219" s="49"/>
      <c r="G1219" s="50"/>
      <c r="H1219" s="51"/>
      <c r="I1219" s="117"/>
      <c r="J1219" s="51"/>
    </row>
    <row r="1220" spans="1:10" x14ac:dyDescent="0.3">
      <c r="C1220" s="46"/>
      <c r="D1220" s="72"/>
      <c r="E1220" s="239"/>
      <c r="F1220" s="49"/>
      <c r="G1220" s="50"/>
      <c r="H1220" s="51"/>
      <c r="I1220" s="117"/>
      <c r="J1220" s="51"/>
    </row>
    <row r="1221" spans="1:10" x14ac:dyDescent="0.3">
      <c r="C1221" s="46"/>
      <c r="D1221" s="72"/>
      <c r="E1221" s="239"/>
      <c r="F1221" s="49"/>
      <c r="G1221" s="50"/>
      <c r="H1221" s="51"/>
      <c r="I1221" s="117"/>
      <c r="J1221" s="51"/>
    </row>
    <row r="1222" spans="1:10" x14ac:dyDescent="0.3">
      <c r="C1222" s="46"/>
      <c r="D1222" s="72"/>
      <c r="E1222" s="239"/>
      <c r="F1222" s="49"/>
      <c r="G1222" s="50"/>
      <c r="H1222" s="51"/>
      <c r="I1222" s="117"/>
      <c r="J1222" s="51"/>
    </row>
    <row r="1223" spans="1:10" x14ac:dyDescent="0.3">
      <c r="C1223" s="46"/>
      <c r="D1223" s="72"/>
      <c r="E1223" s="239"/>
      <c r="F1223" s="49"/>
      <c r="G1223" s="50"/>
      <c r="H1223" s="51"/>
      <c r="I1223" s="117"/>
      <c r="J1223" s="51"/>
    </row>
    <row r="1224" spans="1:10" x14ac:dyDescent="0.3">
      <c r="C1224" s="46"/>
      <c r="D1224" s="72"/>
      <c r="E1224" s="239"/>
      <c r="F1224" s="49"/>
      <c r="G1224" s="50"/>
      <c r="H1224" s="238"/>
      <c r="I1224" s="237"/>
      <c r="J1224" s="238"/>
    </row>
    <row r="1225" spans="1:10" x14ac:dyDescent="0.3">
      <c r="C1225" s="46"/>
      <c r="D1225" s="72"/>
      <c r="E1225" s="239"/>
      <c r="F1225" s="49"/>
      <c r="G1225" s="50"/>
      <c r="H1225" s="238"/>
      <c r="I1225" s="237"/>
      <c r="J1225" s="238"/>
    </row>
    <row r="1226" spans="1:10" x14ac:dyDescent="0.3">
      <c r="C1226" s="46"/>
      <c r="D1226" s="72"/>
      <c r="E1226" s="239"/>
      <c r="F1226" s="49"/>
      <c r="G1226" s="50"/>
      <c r="H1226" s="238"/>
      <c r="I1226" s="237"/>
      <c r="J1226" s="238"/>
    </row>
    <row r="1227" spans="1:10" x14ac:dyDescent="0.3">
      <c r="C1227" s="46"/>
      <c r="D1227" s="72"/>
      <c r="E1227" s="240"/>
      <c r="F1227" s="49"/>
      <c r="G1227" s="50"/>
      <c r="H1227" s="238"/>
      <c r="I1227" s="237"/>
      <c r="J1227" s="238"/>
    </row>
    <row r="1228" spans="1:10" x14ac:dyDescent="0.3">
      <c r="C1228" s="46"/>
      <c r="D1228" s="72"/>
      <c r="E1228" s="240"/>
      <c r="F1228" s="49"/>
      <c r="G1228" s="50"/>
      <c r="H1228" s="238"/>
      <c r="I1228" s="237"/>
      <c r="J1228" s="238"/>
    </row>
    <row r="1229" spans="1:10" x14ac:dyDescent="0.3">
      <c r="C1229" s="46"/>
      <c r="D1229" s="72"/>
      <c r="E1229" s="240"/>
      <c r="F1229" s="49"/>
      <c r="G1229" s="50"/>
      <c r="H1229" s="238"/>
      <c r="I1229" s="237"/>
      <c r="J1229" s="238"/>
    </row>
    <row r="1230" spans="1:10" x14ac:dyDescent="0.3">
      <c r="C1230" s="46"/>
      <c r="D1230" s="241"/>
      <c r="E1230" s="240"/>
      <c r="F1230" s="49"/>
      <c r="G1230" s="50"/>
      <c r="H1230" s="238"/>
      <c r="I1230" s="237"/>
      <c r="J1230" s="238"/>
    </row>
    <row r="1231" spans="1:10" x14ac:dyDescent="0.3">
      <c r="C1231" s="46"/>
      <c r="D1231" s="241"/>
      <c r="E1231" s="240"/>
      <c r="F1231" s="49"/>
      <c r="G1231" s="50"/>
      <c r="H1231" s="238"/>
      <c r="I1231" s="237"/>
      <c r="J1231" s="238"/>
    </row>
    <row r="1232" spans="1:10" x14ac:dyDescent="0.3">
      <c r="C1232" s="46"/>
      <c r="D1232" s="72"/>
      <c r="E1232" s="240"/>
      <c r="F1232" s="49"/>
      <c r="G1232" s="50"/>
      <c r="H1232" s="238"/>
      <c r="I1232" s="237"/>
      <c r="J1232" s="238"/>
    </row>
    <row r="1233" spans="3:10" x14ac:dyDescent="0.3">
      <c r="C1233" s="46"/>
      <c r="D1233" s="72"/>
      <c r="E1233" s="240"/>
      <c r="F1233" s="49"/>
      <c r="G1233" s="50"/>
      <c r="H1233" s="238"/>
      <c r="I1233" s="237"/>
      <c r="J1233" s="238"/>
    </row>
    <row r="1234" spans="3:10" x14ac:dyDescent="0.3">
      <c r="C1234" s="46"/>
      <c r="D1234" s="72"/>
      <c r="E1234" s="240"/>
      <c r="F1234" s="49"/>
      <c r="G1234" s="50"/>
      <c r="H1234" s="238"/>
      <c r="I1234" s="237"/>
      <c r="J1234" s="238"/>
    </row>
    <row r="1235" spans="3:10" x14ac:dyDescent="0.3">
      <c r="C1235" s="46"/>
      <c r="D1235" s="72"/>
      <c r="E1235" s="240"/>
      <c r="F1235" s="49"/>
      <c r="G1235" s="50"/>
      <c r="H1235" s="238"/>
      <c r="I1235" s="237"/>
      <c r="J1235" s="238"/>
    </row>
    <row r="1236" spans="3:10" x14ac:dyDescent="0.3">
      <c r="C1236" s="46"/>
      <c r="D1236" s="72"/>
      <c r="E1236" s="240"/>
      <c r="F1236" s="49"/>
      <c r="G1236" s="50"/>
      <c r="H1236" s="238"/>
      <c r="I1236" s="237"/>
      <c r="J1236" s="238"/>
    </row>
    <row r="1237" spans="3:10" x14ac:dyDescent="0.3">
      <c r="C1237" s="46"/>
      <c r="D1237" s="72"/>
      <c r="E1237" s="240"/>
      <c r="F1237" s="49"/>
      <c r="G1237" s="50"/>
      <c r="H1237" s="238"/>
      <c r="I1237" s="237"/>
      <c r="J1237" s="238"/>
    </row>
    <row r="1238" spans="3:10" x14ac:dyDescent="0.3">
      <c r="C1238" s="46"/>
      <c r="D1238" s="72"/>
      <c r="E1238" s="240"/>
      <c r="F1238" s="49"/>
      <c r="G1238" s="50"/>
      <c r="H1238" s="238"/>
      <c r="I1238" s="237"/>
      <c r="J1238" s="238"/>
    </row>
    <row r="1239" spans="3:10" x14ac:dyDescent="0.3">
      <c r="C1239" s="46"/>
      <c r="D1239" s="72"/>
      <c r="E1239" s="240"/>
      <c r="F1239" s="49"/>
      <c r="G1239" s="50"/>
      <c r="H1239" s="238"/>
      <c r="I1239" s="237"/>
      <c r="J1239" s="238"/>
    </row>
    <row r="1240" spans="3:10" x14ac:dyDescent="0.3">
      <c r="C1240" s="46"/>
      <c r="D1240" s="72"/>
      <c r="E1240" s="240"/>
      <c r="F1240" s="49"/>
      <c r="G1240" s="50"/>
      <c r="H1240" s="238"/>
      <c r="I1240" s="237"/>
      <c r="J1240" s="238"/>
    </row>
    <row r="1241" spans="3:10" x14ac:dyDescent="0.3">
      <c r="C1241" s="46"/>
      <c r="D1241" s="72"/>
      <c r="E1241" s="240"/>
      <c r="F1241" s="49"/>
      <c r="G1241" s="50"/>
      <c r="H1241" s="238"/>
      <c r="I1241" s="237"/>
      <c r="J1241" s="238"/>
    </row>
    <row r="1242" spans="3:10" x14ac:dyDescent="0.3">
      <c r="C1242" s="46"/>
      <c r="D1242" s="72"/>
      <c r="E1242" s="240"/>
      <c r="F1242" s="49"/>
      <c r="G1242" s="50"/>
      <c r="H1242" s="238"/>
      <c r="I1242" s="237"/>
      <c r="J1242" s="238"/>
    </row>
    <row r="1243" spans="3:10" x14ac:dyDescent="0.3">
      <c r="C1243" s="46"/>
      <c r="D1243" s="72"/>
      <c r="E1243" s="240"/>
      <c r="F1243" s="49"/>
      <c r="G1243" s="50"/>
      <c r="H1243" s="238"/>
      <c r="I1243" s="237"/>
      <c r="J1243" s="238"/>
    </row>
    <row r="1244" spans="3:10" x14ac:dyDescent="0.3">
      <c r="C1244" s="46"/>
      <c r="D1244" s="72"/>
      <c r="E1244" s="240"/>
      <c r="F1244" s="49"/>
      <c r="G1244" s="50"/>
      <c r="H1244" s="238"/>
      <c r="I1244" s="237"/>
      <c r="J1244" s="238"/>
    </row>
    <row r="1245" spans="3:10" x14ac:dyDescent="0.3">
      <c r="C1245" s="46"/>
      <c r="D1245" s="72"/>
      <c r="E1245" s="240"/>
      <c r="F1245" s="49"/>
      <c r="G1245" s="50"/>
      <c r="H1245" s="238"/>
      <c r="I1245" s="237"/>
      <c r="J1245" s="238"/>
    </row>
    <row r="1246" spans="3:10" x14ac:dyDescent="0.3">
      <c r="C1246" s="46"/>
      <c r="D1246" s="72"/>
      <c r="E1246" s="240"/>
      <c r="F1246" s="49"/>
      <c r="G1246" s="50"/>
      <c r="H1246" s="238"/>
      <c r="I1246" s="237"/>
      <c r="J1246" s="238"/>
    </row>
    <row r="1247" spans="3:10" x14ac:dyDescent="0.3">
      <c r="C1247" s="46"/>
      <c r="D1247" s="72"/>
      <c r="E1247" s="240"/>
      <c r="F1247" s="49"/>
      <c r="G1247" s="50"/>
      <c r="H1247" s="238"/>
      <c r="I1247" s="237"/>
      <c r="J1247" s="238"/>
    </row>
    <row r="1248" spans="3:10" x14ac:dyDescent="0.3">
      <c r="C1248" s="46"/>
      <c r="D1248" s="72"/>
      <c r="E1248" s="240"/>
      <c r="F1248" s="49"/>
      <c r="G1248" s="50"/>
      <c r="H1248" s="238"/>
      <c r="I1248" s="237"/>
      <c r="J1248" s="238"/>
    </row>
    <row r="1249" spans="1:10" x14ac:dyDescent="0.3">
      <c r="C1249" s="46"/>
      <c r="D1249" s="72"/>
      <c r="E1249" s="240"/>
      <c r="F1249" s="49"/>
      <c r="G1249" s="50"/>
      <c r="H1249" s="238"/>
      <c r="I1249" s="237"/>
      <c r="J1249" s="238"/>
    </row>
    <row r="1250" spans="1:10" x14ac:dyDescent="0.3">
      <c r="C1250" s="46"/>
      <c r="D1250" s="72"/>
      <c r="E1250" s="240"/>
      <c r="F1250" s="49"/>
      <c r="G1250" s="50"/>
      <c r="H1250" s="238"/>
      <c r="I1250" s="237"/>
      <c r="J1250" s="238"/>
    </row>
    <row r="1251" spans="1:10" x14ac:dyDescent="0.3">
      <c r="C1251" s="46"/>
      <c r="D1251" s="72"/>
      <c r="E1251" s="240"/>
      <c r="F1251" s="49"/>
      <c r="G1251" s="50"/>
      <c r="H1251" s="238"/>
      <c r="I1251" s="237"/>
      <c r="J1251" s="238"/>
    </row>
    <row r="1252" spans="1:10" x14ac:dyDescent="0.3">
      <c r="C1252" s="46"/>
      <c r="D1252" s="72"/>
      <c r="E1252" s="240"/>
      <c r="F1252" s="49"/>
      <c r="G1252" s="50"/>
      <c r="H1252" s="238"/>
      <c r="I1252" s="237"/>
      <c r="J1252" s="238"/>
    </row>
    <row r="1253" spans="1:10" x14ac:dyDescent="0.3">
      <c r="C1253" s="46"/>
      <c r="D1253" s="72"/>
      <c r="E1253" s="240"/>
      <c r="F1253" s="49"/>
      <c r="G1253" s="50"/>
      <c r="H1253" s="238"/>
      <c r="I1253" s="237"/>
      <c r="J1253" s="238"/>
    </row>
    <row r="1254" spans="1:10" x14ac:dyDescent="0.3">
      <c r="C1254" s="46"/>
      <c r="D1254" s="72"/>
      <c r="E1254" s="242"/>
      <c r="F1254" s="49"/>
      <c r="G1254" s="237"/>
      <c r="H1254" s="238"/>
      <c r="I1254" s="237"/>
      <c r="J1254" s="238"/>
    </row>
    <row r="1255" spans="1:10" x14ac:dyDescent="0.3">
      <c r="C1255" s="46"/>
      <c r="D1255" s="72"/>
      <c r="E1255" s="239"/>
      <c r="F1255" s="49"/>
      <c r="G1255" s="237"/>
      <c r="H1255" s="238"/>
      <c r="I1255" s="237"/>
      <c r="J1255" s="238"/>
    </row>
    <row r="1256" spans="1:10" x14ac:dyDescent="0.3">
      <c r="C1256" s="46"/>
      <c r="D1256" s="72"/>
      <c r="E1256" s="242"/>
      <c r="F1256" s="49"/>
      <c r="G1256" s="237"/>
      <c r="H1256" s="238"/>
      <c r="I1256" s="237"/>
      <c r="J1256" s="238"/>
    </row>
    <row r="1257" spans="1:10" x14ac:dyDescent="0.3">
      <c r="C1257" s="46"/>
      <c r="D1257" s="72"/>
      <c r="E1257" s="239"/>
      <c r="F1257" s="49"/>
      <c r="G1257" s="237"/>
      <c r="H1257" s="238"/>
      <c r="I1257" s="237"/>
      <c r="J1257" s="238"/>
    </row>
    <row r="1258" spans="1:10" x14ac:dyDescent="0.3">
      <c r="C1258" s="46"/>
      <c r="D1258" s="72"/>
      <c r="E1258" s="242"/>
      <c r="F1258" s="49"/>
      <c r="G1258" s="237"/>
      <c r="H1258" s="238"/>
      <c r="I1258" s="237"/>
      <c r="J1258" s="238"/>
    </row>
    <row r="1259" spans="1:10" x14ac:dyDescent="0.3">
      <c r="C1259" s="46"/>
      <c r="D1259" s="72"/>
      <c r="E1259" s="239"/>
      <c r="F1259" s="49"/>
      <c r="G1259" s="237"/>
      <c r="H1259" s="238"/>
      <c r="I1259" s="237"/>
      <c r="J1259" s="238"/>
    </row>
    <row r="1260" spans="1:10" x14ac:dyDescent="0.3">
      <c r="A1260" s="45"/>
      <c r="B1260" s="45"/>
      <c r="C1260" s="235"/>
      <c r="D1260" s="45"/>
      <c r="E1260" s="236"/>
      <c r="F1260" s="69"/>
      <c r="G1260" s="70"/>
      <c r="H1260" s="69"/>
      <c r="I1260" s="70"/>
      <c r="J1260" s="69"/>
    </row>
    <row r="1261" spans="1:10" x14ac:dyDescent="0.3">
      <c r="A1261" s="45"/>
      <c r="B1261" s="45"/>
      <c r="C1261" s="235"/>
      <c r="D1261" s="45"/>
      <c r="E1261" s="236"/>
      <c r="F1261" s="69"/>
      <c r="G1261" s="70"/>
      <c r="H1261" s="69"/>
      <c r="I1261" s="70"/>
      <c r="J1261" s="69"/>
    </row>
    <row r="1262" spans="1:10" x14ac:dyDescent="0.3">
      <c r="A1262" s="45"/>
      <c r="B1262" s="45"/>
      <c r="C1262" s="46"/>
      <c r="D1262" s="72"/>
      <c r="E1262" s="243"/>
      <c r="F1262" s="49"/>
      <c r="G1262" s="50"/>
      <c r="H1262" s="51"/>
      <c r="I1262" s="117"/>
      <c r="J1262" s="51"/>
    </row>
    <row r="1263" spans="1:10" x14ac:dyDescent="0.3">
      <c r="C1263" s="46"/>
      <c r="D1263" s="72"/>
      <c r="E1263" s="243"/>
      <c r="F1263" s="49"/>
      <c r="G1263" s="50"/>
      <c r="H1263" s="51"/>
      <c r="I1263" s="117"/>
      <c r="J1263" s="51"/>
    </row>
    <row r="1264" spans="1:10" x14ac:dyDescent="0.3">
      <c r="C1264" s="46"/>
      <c r="D1264" s="72"/>
      <c r="E1264" s="243"/>
      <c r="F1264" s="49"/>
      <c r="G1264" s="50"/>
      <c r="H1264" s="51"/>
      <c r="I1264" s="117"/>
      <c r="J1264" s="51"/>
    </row>
    <row r="1265" spans="3:10" x14ac:dyDescent="0.3">
      <c r="C1265" s="46"/>
      <c r="D1265" s="72"/>
      <c r="E1265" s="243"/>
      <c r="F1265" s="49"/>
      <c r="G1265" s="50"/>
      <c r="H1265" s="51"/>
      <c r="I1265" s="117"/>
      <c r="J1265" s="51"/>
    </row>
    <row r="1266" spans="3:10" x14ac:dyDescent="0.3">
      <c r="C1266" s="46"/>
      <c r="D1266" s="72"/>
      <c r="E1266" s="243"/>
      <c r="F1266" s="49"/>
      <c r="G1266" s="50"/>
      <c r="H1266" s="51"/>
      <c r="I1266" s="117"/>
      <c r="J1266" s="51"/>
    </row>
    <row r="1267" spans="3:10" x14ac:dyDescent="0.3">
      <c r="C1267" s="46"/>
      <c r="D1267" s="72"/>
      <c r="E1267" s="243"/>
      <c r="F1267" s="49"/>
      <c r="G1267" s="50"/>
      <c r="H1267" s="51"/>
      <c r="I1267" s="117"/>
      <c r="J1267" s="51"/>
    </row>
    <row r="1268" spans="3:10" x14ac:dyDescent="0.3">
      <c r="C1268" s="46"/>
      <c r="D1268" s="72"/>
      <c r="E1268" s="243"/>
      <c r="F1268" s="49"/>
      <c r="G1268" s="50"/>
      <c r="H1268" s="51"/>
      <c r="I1268" s="117"/>
      <c r="J1268" s="51"/>
    </row>
    <row r="1269" spans="3:10" x14ac:dyDescent="0.3">
      <c r="C1269" s="46"/>
      <c r="D1269" s="72"/>
      <c r="E1269" s="243"/>
      <c r="F1269" s="49"/>
      <c r="G1269" s="50"/>
      <c r="H1269" s="51"/>
      <c r="I1269" s="117"/>
      <c r="J1269" s="51"/>
    </row>
    <row r="1270" spans="3:10" x14ac:dyDescent="0.3">
      <c r="C1270" s="46"/>
      <c r="D1270" s="72"/>
      <c r="E1270" s="244"/>
      <c r="F1270" s="49"/>
      <c r="G1270" s="50"/>
      <c r="H1270" s="51"/>
      <c r="I1270" s="117"/>
      <c r="J1270" s="51"/>
    </row>
    <row r="1271" spans="3:10" x14ac:dyDescent="0.3">
      <c r="C1271" s="46"/>
      <c r="D1271" s="72"/>
      <c r="E1271" s="244"/>
      <c r="F1271" s="49"/>
      <c r="G1271" s="50"/>
      <c r="H1271" s="51"/>
      <c r="I1271" s="117"/>
      <c r="J1271" s="51"/>
    </row>
    <row r="1272" spans="3:10" x14ac:dyDescent="0.3">
      <c r="C1272" s="46"/>
      <c r="D1272" s="72"/>
      <c r="E1272" s="244"/>
      <c r="F1272" s="49"/>
      <c r="G1272" s="50"/>
      <c r="H1272" s="51"/>
      <c r="I1272" s="117"/>
      <c r="J1272" s="51"/>
    </row>
    <row r="1273" spans="3:10" x14ac:dyDescent="0.3">
      <c r="C1273" s="46"/>
      <c r="D1273" s="72"/>
      <c r="E1273" s="244"/>
      <c r="F1273" s="49"/>
      <c r="G1273" s="50"/>
      <c r="H1273" s="51"/>
      <c r="I1273" s="117"/>
      <c r="J1273" s="51"/>
    </row>
    <row r="1274" spans="3:10" x14ac:dyDescent="0.3">
      <c r="C1274" s="46"/>
      <c r="D1274" s="72"/>
      <c r="E1274" s="244"/>
      <c r="F1274" s="49"/>
      <c r="G1274" s="50"/>
      <c r="H1274" s="51"/>
      <c r="I1274" s="117"/>
      <c r="J1274" s="51"/>
    </row>
    <row r="1275" spans="3:10" x14ac:dyDescent="0.3">
      <c r="C1275" s="46"/>
      <c r="D1275" s="72"/>
      <c r="E1275" s="243"/>
      <c r="F1275" s="49"/>
      <c r="G1275" s="50"/>
      <c r="H1275" s="51"/>
      <c r="I1275" s="117"/>
      <c r="J1275" s="51"/>
    </row>
    <row r="1276" spans="3:10" x14ac:dyDescent="0.3">
      <c r="C1276" s="46"/>
      <c r="D1276" s="72"/>
      <c r="E1276" s="243"/>
      <c r="F1276" s="49"/>
      <c r="G1276" s="50"/>
      <c r="H1276" s="51"/>
      <c r="I1276" s="117"/>
      <c r="J1276" s="51"/>
    </row>
    <row r="1277" spans="3:10" x14ac:dyDescent="0.3">
      <c r="C1277" s="46"/>
      <c r="D1277" s="72"/>
      <c r="E1277" s="243"/>
      <c r="F1277" s="49"/>
      <c r="G1277" s="50"/>
      <c r="H1277" s="51"/>
      <c r="I1277" s="117"/>
      <c r="J1277" s="51"/>
    </row>
    <row r="1278" spans="3:10" x14ac:dyDescent="0.3">
      <c r="C1278" s="46"/>
      <c r="D1278" s="72"/>
      <c r="E1278" s="243"/>
      <c r="F1278" s="49"/>
      <c r="G1278" s="50"/>
      <c r="H1278" s="51"/>
      <c r="I1278" s="117"/>
      <c r="J1278" s="51"/>
    </row>
    <row r="1279" spans="3:10" x14ac:dyDescent="0.3">
      <c r="C1279" s="46"/>
      <c r="D1279" s="72"/>
      <c r="E1279" s="243"/>
      <c r="F1279" s="49"/>
      <c r="G1279" s="50"/>
      <c r="H1279" s="51"/>
      <c r="I1279" s="117"/>
      <c r="J1279" s="51"/>
    </row>
    <row r="1280" spans="3:10" x14ac:dyDescent="0.3">
      <c r="C1280" s="46"/>
      <c r="D1280" s="72"/>
      <c r="E1280" s="243"/>
      <c r="F1280" s="49"/>
      <c r="G1280" s="50"/>
      <c r="H1280" s="51"/>
      <c r="I1280" s="117"/>
      <c r="J1280" s="51"/>
    </row>
    <row r="1281" spans="3:10" x14ac:dyDescent="0.3">
      <c r="C1281" s="46"/>
      <c r="D1281" s="72"/>
      <c r="E1281" s="243"/>
      <c r="F1281" s="49"/>
      <c r="G1281" s="50"/>
      <c r="H1281" s="51"/>
      <c r="I1281" s="117"/>
      <c r="J1281" s="51"/>
    </row>
    <row r="1282" spans="3:10" x14ac:dyDescent="0.3">
      <c r="C1282" s="46"/>
      <c r="D1282" s="72"/>
      <c r="E1282" s="243"/>
      <c r="F1282" s="49"/>
      <c r="G1282" s="50"/>
      <c r="H1282" s="51"/>
      <c r="I1282" s="117"/>
      <c r="J1282" s="51"/>
    </row>
    <row r="1283" spans="3:10" x14ac:dyDescent="0.3">
      <c r="C1283" s="46"/>
      <c r="D1283" s="72"/>
      <c r="E1283" s="243"/>
      <c r="F1283" s="49"/>
      <c r="G1283" s="50"/>
      <c r="H1283" s="51"/>
      <c r="I1283" s="117"/>
      <c r="J1283" s="51"/>
    </row>
    <row r="1284" spans="3:10" x14ac:dyDescent="0.3">
      <c r="C1284" s="46"/>
      <c r="D1284" s="72"/>
      <c r="E1284" s="243"/>
      <c r="F1284" s="49"/>
      <c r="G1284" s="50"/>
      <c r="H1284" s="51"/>
      <c r="I1284" s="117"/>
      <c r="J1284" s="51"/>
    </row>
    <row r="1285" spans="3:10" x14ac:dyDescent="0.3">
      <c r="C1285" s="46"/>
      <c r="D1285" s="72"/>
      <c r="E1285" s="243"/>
      <c r="F1285" s="49"/>
      <c r="G1285" s="50"/>
      <c r="H1285" s="51"/>
      <c r="I1285" s="117"/>
      <c r="J1285" s="51"/>
    </row>
  </sheetData>
  <mergeCells count="4">
    <mergeCell ref="D1:F1"/>
    <mergeCell ref="C6:F6"/>
    <mergeCell ref="C7:F7"/>
    <mergeCell ref="A265:C265"/>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Department of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Valerio Tozzi</dc:creator>
  <cp:lastModifiedBy>Valerio Tozzi</cp:lastModifiedBy>
  <dcterms:created xsi:type="dcterms:W3CDTF">2022-07-24T23:08:49Z</dcterms:created>
  <dcterms:modified xsi:type="dcterms:W3CDTF">2022-08-10T00:08:45Z</dcterms:modified>
</cp:coreProperties>
</file>